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0620" windowHeight="9000" tabRatio="907" activeTab="1"/>
  </bookViews>
  <sheets>
    <sheet name="目次(ファイリング表)" sheetId="1" r:id="rId1"/>
    <sheet name="初期入力シート" sheetId="2" r:id="rId2"/>
    <sheet name="表紙" sheetId="3" r:id="rId3"/>
    <sheet name="安全衛生に関する誓約書" sheetId="4" r:id="rId4"/>
    <sheet name="工事の通知書" sheetId="5" r:id="rId5"/>
    <sheet name="施工体制台帳様式" sheetId="6" r:id="rId6"/>
    <sheet name="下請協力会社編成表" sheetId="7" r:id="rId7"/>
    <sheet name="再下請負通知書様式(系列①)" sheetId="8" r:id="rId8"/>
    <sheet name="再下請負通知書様式(系列②)" sheetId="9" r:id="rId9"/>
    <sheet name="再下請負通知書様式(系列③)" sheetId="10" r:id="rId10"/>
    <sheet name="作業員名簿" sheetId="11" r:id="rId11"/>
    <sheet name="持込機械(車両系)使用届" sheetId="12" r:id="rId12"/>
    <sheet name="持込機械(電動工具)使用届" sheetId="13" r:id="rId13"/>
    <sheet name="工事用車両届" sheetId="14" r:id="rId14"/>
    <sheet name="危険物有害物持込使用届" sheetId="15" r:id="rId15"/>
    <sheet name="火気使用申請書" sheetId="16" r:id="rId16"/>
    <sheet name="年少者就労届" sheetId="17" r:id="rId17"/>
    <sheet name="参考資料(資格一覧)" sheetId="18" r:id="rId18"/>
  </sheets>
  <definedNames>
    <definedName name="_xlfn.BAHTTEXT" hidden="1">#NAME?</definedName>
    <definedName name="_xlnm.Print_Area" localSheetId="3">'安全衛生に関する誓約書'!$B$5:$X$71</definedName>
    <definedName name="_xlnm.Print_Area" localSheetId="6">'下請協力会社編成表'!$B$5:$X$71</definedName>
    <definedName name="_xlnm.Print_Area" localSheetId="15">'火気使用申請書'!$B$5:$X$64</definedName>
    <definedName name="_xlnm.Print_Area" localSheetId="14">'危険物有害物持込使用届'!$B$5:$X$64</definedName>
    <definedName name="_xlnm.Print_Area" localSheetId="4">'工事の通知書'!$B$5:$X$71,'工事の通知書'!$B$73:$X$139</definedName>
    <definedName name="_xlnm.Print_Area" localSheetId="13">'工事用車両届'!$B$5:$X$64</definedName>
    <definedName name="_xlnm.Print_Area" localSheetId="7">'再下請負通知書様式(系列①)'!$B$5:$BK$71,'再下請負通知書様式(系列①)'!$B$78:$BK$144,'再下請負通知書様式(系列①)'!$B$151:$BK$217,'再下請負通知書様式(系列①)'!$B$224:$BK$290</definedName>
    <definedName name="_xlnm.Print_Area" localSheetId="8">'再下請負通知書様式(系列②)'!$B$5:$BK$71,'再下請負通知書様式(系列②)'!$B$78:$BK$144,'再下請負通知書様式(系列②)'!$B$151:$BK$217,'再下請負通知書様式(系列②)'!$B$224:$BK$290</definedName>
    <definedName name="_xlnm.Print_Area" localSheetId="9">'再下請負通知書様式(系列③)'!$B$5:$BK$71,'再下請負通知書様式(系列③)'!$B$78:$BK$144,'再下請負通知書様式(系列③)'!$B$151:$BK$217,'再下請負通知書様式(系列③)'!$B$224:$BK$290</definedName>
    <definedName name="_xlnm.Print_Area" localSheetId="10">'作業員名簿'!$B$5:$BK$68,'作業員名簿'!$B$71:$BK$134,'作業員名簿'!$B$137:$BK$200,'作業員名簿'!$B$203:$BK$266,'作業員名簿'!$B$269:$BK$332,'作業員名簿'!$B$335:$BK$398</definedName>
    <definedName name="_xlnm.Print_Area" localSheetId="17">'参考資料(資格一覧)'!$A$1:$AI$82</definedName>
    <definedName name="_xlnm.Print_Area" localSheetId="5">'施工体制台帳様式'!$B$5:$BK$70</definedName>
    <definedName name="_xlnm.Print_Area" localSheetId="11">'持込機械(車両系)使用届'!$B$5:$X$65,'持込機械(車両系)使用届'!$Z$5:$AU$65</definedName>
    <definedName name="_xlnm.Print_Area" localSheetId="12">'持込機械(電動工具)使用届'!$B$5:$X$65,'持込機械(電動工具)使用届'!$Z$5:$AU$65</definedName>
    <definedName name="_xlnm.Print_Area" localSheetId="1">'初期入力シート'!$B$1:$BT$184</definedName>
    <definedName name="_xlnm.Print_Area" localSheetId="16">'年少者就労届'!$B$5:$X$62</definedName>
    <definedName name="_xlnm.Print_Area" localSheetId="2">'表紙'!$B$5:$X$69</definedName>
    <definedName name="_xlnm.Print_Area" localSheetId="0">'目次(ファイリング表)'!$B$5:$X$68</definedName>
  </definedNames>
  <calcPr fullCalcOnLoad="1"/>
</workbook>
</file>

<file path=xl/comments11.xml><?xml version="1.0" encoding="utf-8"?>
<comments xmlns="http://schemas.openxmlformats.org/spreadsheetml/2006/main">
  <authors>
    <author>品質管理室</author>
  </authors>
  <commentList>
    <comment ref="L15" authorId="0">
      <text>
        <r>
          <rPr>
            <sz val="11"/>
            <rFont val="ＭＳ Ｐゴシック"/>
            <family val="3"/>
          </rPr>
          <t>リストから該当するものを選択</t>
        </r>
        <r>
          <rPr>
            <sz val="12"/>
            <rFont val="ＭＳ Ｐゴシック"/>
            <family val="3"/>
          </rPr>
          <t xml:space="preserve">
</t>
        </r>
        <r>
          <rPr>
            <sz val="9"/>
            <rFont val="ＭＳ Ｐゴシック"/>
            <family val="3"/>
          </rPr>
          <t>マウスをセルにあわせるとリストが出ます。
・職長
・作業主任者
・未成年（18歳未満が該当）</t>
        </r>
      </text>
    </comment>
    <comment ref="AM15" authorId="0">
      <text>
        <r>
          <rPr>
            <sz val="12"/>
            <rFont val="ＭＳ Ｐゴシック"/>
            <family val="3"/>
          </rPr>
          <t xml:space="preserve">リストから選択
</t>
        </r>
        <r>
          <rPr>
            <sz val="9"/>
            <rFont val="ＭＳ Ｐゴシック"/>
            <family val="3"/>
          </rPr>
          <t>マウスをセルにあわせるとリストが出ます。</t>
        </r>
      </text>
    </comment>
    <comment ref="R15" authorId="0">
      <text>
        <r>
          <rPr>
            <b/>
            <sz val="12"/>
            <color indexed="10"/>
            <rFont val="ＭＳ Ｐゴシック"/>
            <family val="3"/>
          </rPr>
          <t>日付は (例2019/8/7) と記入。</t>
        </r>
        <r>
          <rPr>
            <b/>
            <sz val="9"/>
            <color indexed="10"/>
            <rFont val="ＭＳ Ｐゴシック"/>
            <family val="3"/>
          </rPr>
          <t xml:space="preserve">
※その他の欄の日付も全て
　 同様に記入する。</t>
        </r>
      </text>
    </comment>
    <comment ref="R17" authorId="0">
      <text>
        <r>
          <rPr>
            <sz val="9"/>
            <rFont val="ＭＳ Ｐゴシック"/>
            <family val="3"/>
          </rPr>
          <t>生年月日を入力すると
年齢は自動で入力されます。</t>
        </r>
      </text>
    </comment>
    <comment ref="AN15" authorId="0">
      <text>
        <r>
          <rPr>
            <sz val="9"/>
            <rFont val="ＭＳ Ｐゴシック"/>
            <family val="3"/>
          </rPr>
          <t>リストから"─"を選択。
※記入の必要がある場合のみ情報を入力する。</t>
        </r>
      </text>
    </comment>
    <comment ref="AI17" authorId="0">
      <text>
        <r>
          <rPr>
            <sz val="9"/>
            <rFont val="ＭＳ Ｐゴシック"/>
            <family val="3"/>
          </rPr>
          <t>血圧は数値のみ記入
※低、高を分けて数値のみ。</t>
        </r>
      </text>
    </comment>
    <comment ref="AU11" authorId="0">
      <text>
        <r>
          <rPr>
            <sz val="9"/>
            <rFont val="ＭＳ Ｐゴシック"/>
            <family val="3"/>
          </rPr>
          <t>この名簿の作業員が所属する会社名を記入。
※○次会社も忘れないようにする。</t>
        </r>
      </text>
    </comment>
    <comment ref="BJ15" authorId="0">
      <text>
        <r>
          <rPr>
            <sz val="9"/>
            <rFont val="ＭＳ Ｐゴシック"/>
            <family val="3"/>
          </rPr>
          <t xml:space="preserve">太枠内は元請記入欄
</t>
        </r>
        <r>
          <rPr>
            <sz val="9"/>
            <color indexed="10"/>
            <rFont val="ＭＳ Ｐゴシック"/>
            <family val="3"/>
          </rPr>
          <t>※健康診断の期限切れは自動に記入されますので、健康診断日の更新を忘れないようにしてください。</t>
        </r>
      </text>
    </comment>
    <comment ref="AX15" authorId="0">
      <text>
        <r>
          <rPr>
            <sz val="9"/>
            <rFont val="ＭＳ Ｐゴシック"/>
            <family val="3"/>
          </rPr>
          <t>この現場で必要な資格のみを記入する。
資格証の写しも忘れないように注意してください。</t>
        </r>
      </text>
    </comment>
    <comment ref="AE11" authorId="0">
      <text>
        <r>
          <rPr>
            <sz val="9"/>
            <rFont val="ＭＳ Ｐゴシック"/>
            <family val="3"/>
          </rPr>
          <t>一次協力会社自体の作業員名簿の場合は、この会社名のところに印を押す。</t>
        </r>
      </text>
    </comment>
  </commentList>
</comments>
</file>

<file path=xl/sharedStrings.xml><?xml version="1.0" encoding="utf-8"?>
<sst xmlns="http://schemas.openxmlformats.org/spreadsheetml/2006/main" count="4490" uniqueCount="988">
  <si>
    <t>年少者の年齢が証明できるものを添付すること。(健康保険証、運転免許証 等の写し)</t>
  </si>
  <si>
    <t>親権者の同意書を添付すること。(年少者の就労に関して同意していることがわかる文書)</t>
  </si>
  <si>
    <t>法令に定める就業制限を確実に遵守いたします。</t>
  </si>
  <si>
    <r>
      <t>一次協力会社の使用する作業員(二次以下の作業員を含む)が常時十人以上五十人未満と予測されるときに選任</t>
    </r>
    <r>
      <rPr>
        <sz val="8"/>
        <rFont val="ＭＳ Ｐ明朝"/>
        <family val="1"/>
      </rPr>
      <t>する。(職長等)兼務可</t>
    </r>
  </si>
  <si>
    <r>
      <t>建設業の許可を受けている会社</t>
    </r>
    <r>
      <rPr>
        <sz val="8"/>
        <rFont val="ＭＳ Ｐ明朝"/>
        <family val="1"/>
      </rPr>
      <t>は</t>
    </r>
    <r>
      <rPr>
        <sz val="8"/>
        <color indexed="10"/>
        <rFont val="ＭＳ Ｐ明朝"/>
        <family val="1"/>
      </rPr>
      <t>工事代金の大小に係わらず配置</t>
    </r>
    <r>
      <rPr>
        <sz val="8"/>
        <rFont val="ＭＳ Ｐ明朝"/>
        <family val="1"/>
      </rPr>
      <t>しなければならない。</t>
    </r>
    <r>
      <rPr>
        <sz val="8"/>
        <color indexed="10"/>
        <rFont val="ＭＳ Ｐ明朝"/>
        <family val="1"/>
      </rPr>
      <t>資格要件を満たす者の氏名を記入</t>
    </r>
    <r>
      <rPr>
        <sz val="8"/>
        <rFont val="ＭＳ Ｐ明朝"/>
        <family val="1"/>
      </rPr>
      <t>。兼務可</t>
    </r>
  </si>
  <si>
    <r>
      <t>建設業の許可を受けた工種に付帯する</t>
    </r>
    <r>
      <rPr>
        <sz val="8"/>
        <color indexed="10"/>
        <rFont val="ＭＳ Ｐ明朝"/>
        <family val="1"/>
      </rPr>
      <t>他の建設工事を自ら施工する場合に専任する義務</t>
    </r>
    <r>
      <rPr>
        <sz val="8"/>
        <rFont val="ＭＳ Ｐ明朝"/>
        <family val="1"/>
      </rPr>
      <t>がある。</t>
    </r>
    <r>
      <rPr>
        <sz val="8"/>
        <color indexed="10"/>
        <rFont val="ＭＳ Ｐ明朝"/>
        <family val="1"/>
      </rPr>
      <t>許可を受けた工事のみの場合は空白</t>
    </r>
    <r>
      <rPr>
        <sz val="8"/>
        <rFont val="ＭＳ Ｐ明朝"/>
        <family val="1"/>
      </rPr>
      <t>。兼務可</t>
    </r>
  </si>
  <si>
    <r>
      <t>作業所で仕事のある時は常駐し所属会社を代表する者</t>
    </r>
    <r>
      <rPr>
        <sz val="8"/>
        <rFont val="ＭＳ Ｐ明朝"/>
        <family val="1"/>
      </rPr>
      <t>をおいた場合に</t>
    </r>
    <r>
      <rPr>
        <sz val="8"/>
        <color indexed="10"/>
        <rFont val="ＭＳ Ｐ明朝"/>
        <family val="1"/>
      </rPr>
      <t>氏名を記入</t>
    </r>
    <r>
      <rPr>
        <sz val="8"/>
        <rFont val="ＭＳ Ｐ明朝"/>
        <family val="1"/>
      </rPr>
      <t>。（職長等)</t>
    </r>
    <r>
      <rPr>
        <sz val="7.5"/>
        <rFont val="ＭＳ Ｐ明朝"/>
        <family val="1"/>
      </rPr>
      <t>※事業主の代わりとなる自覚を持たせること。兼務可</t>
    </r>
  </si>
  <si>
    <t>㊞</t>
  </si>
  <si>
    <t>報告協力会社名</t>
  </si>
  <si>
    <t xml:space="preserve"> ･  ・ </t>
  </si>
  <si>
    <t>元請承認</t>
  </si>
  <si>
    <t>協力会社確認</t>
  </si>
  <si>
    <t>表紙</t>
  </si>
  <si>
    <t>一次会社と工事契約を締結した日</t>
  </si>
  <si>
    <t>一次会社に提出する日付</t>
  </si>
  <si>
    <t>(一次協力会社)</t>
  </si>
  <si>
    <t>(二次協力会社)</t>
  </si>
  <si>
    <t>(二次協力会社)</t>
  </si>
  <si>
    <t>(三次協力会社)</t>
  </si>
  <si>
    <t>(三次協力会社)</t>
  </si>
  <si>
    <t>(四次協力会社)</t>
  </si>
  <si>
    <t>再下請負通知書様式</t>
  </si>
  <si>
    <t>二次会社に提出する日付</t>
  </si>
  <si>
    <t>三次協力会社</t>
  </si>
  <si>
    <t>二次協力会社</t>
  </si>
  <si>
    <t>一次協力会社</t>
  </si>
  <si>
    <t>安全衛生に関する誓約書</t>
  </si>
  <si>
    <t>誓約書</t>
  </si>
  <si>
    <t>二次会社と工事契約を締結した日</t>
  </si>
  <si>
    <t>主任技術者</t>
  </si>
  <si>
    <r>
      <t xml:space="preserve">(一次)建築業法・雇用改善法等に基づく届出書（変更届）
</t>
    </r>
    <r>
      <rPr>
        <sz val="12"/>
        <rFont val="ＭＳ 明朝"/>
        <family val="1"/>
      </rPr>
      <t>（再下請負通知書様式）</t>
    </r>
  </si>
  <si>
    <r>
      <t xml:space="preserve">(二次)建築業法・雇用改善法等に基づく届出書（変更届）
</t>
    </r>
    <r>
      <rPr>
        <sz val="12"/>
        <rFont val="ＭＳ 明朝"/>
        <family val="1"/>
      </rPr>
      <t>（再下請負通知書様式）</t>
    </r>
  </si>
  <si>
    <r>
      <t xml:space="preserve">(三次)建築業法・雇用改善法等に基づく届出書（変更届）
</t>
    </r>
    <r>
      <rPr>
        <sz val="12"/>
        <rFont val="ＭＳ 明朝"/>
        <family val="1"/>
      </rPr>
      <t>（再下請負通知書様式）</t>
    </r>
  </si>
  <si>
    <t>四次協力会社</t>
  </si>
  <si>
    <r>
      <t xml:space="preserve">(四次)建築業法・雇用改善法等に基づく届出書（変更届）
</t>
    </r>
    <r>
      <rPr>
        <sz val="12"/>
        <rFont val="ＭＳ 明朝"/>
        <family val="1"/>
      </rPr>
      <t>（再下請負通知書様式）</t>
    </r>
  </si>
  <si>
    <t>(四次協力会社)</t>
  </si>
  <si>
    <t>(五次協力会社)</t>
  </si>
  <si>
    <t>専任</t>
  </si>
  <si>
    <t>非専任</t>
  </si>
  <si>
    <t>主任技術者 専任・非専任の別</t>
  </si>
  <si>
    <t>三次会社に提出する日付</t>
  </si>
  <si>
    <t>年　　月　　日</t>
  </si>
  <si>
    <t>　　　年　　月　　日</t>
  </si>
  <si>
    <t>　　年　　月　　日</t>
  </si>
  <si>
    <t>作業所長殿</t>
  </si>
  <si>
    <r>
      <t>下請負協力会社編成表</t>
    </r>
    <r>
      <rPr>
        <sz val="11"/>
        <rFont val="ＭＳ 明朝"/>
        <family val="1"/>
      </rPr>
      <t xml:space="preserve">
(一次協力会社作成)</t>
    </r>
  </si>
  <si>
    <t>編成表</t>
  </si>
  <si>
    <t>安全衛生責任者</t>
  </si>
  <si>
    <t>専門技術者</t>
  </si>
  <si>
    <t>担当工事内容</t>
  </si>
  <si>
    <t>　工　　　期　</t>
  </si>
  <si>
    <t>～</t>
  </si>
  <si>
    <t>主任
技術者</t>
  </si>
  <si>
    <t>安全衛生
責任者</t>
  </si>
  <si>
    <t>専門
技術者</t>
  </si>
  <si>
    <t>担当工事
内容</t>
  </si>
  <si>
    <t>(二次)</t>
  </si>
  <si>
    <t>(三次)</t>
  </si>
  <si>
    <t>(四次)</t>
  </si>
  <si>
    <t>三次会社と工事契約を締結した日</t>
  </si>
  <si>
    <t>(系列①)</t>
  </si>
  <si>
    <t>(系列②)</t>
  </si>
  <si>
    <t>(系列③)</t>
  </si>
  <si>
    <t>系列①</t>
  </si>
  <si>
    <t>系列②</t>
  </si>
  <si>
    <t>系列③</t>
  </si>
  <si>
    <t>元請作業所に提出する日付</t>
  </si>
  <si>
    <t>（記入要領）</t>
  </si>
  <si>
    <t>1、</t>
  </si>
  <si>
    <t>2、</t>
  </si>
  <si>
    <t>　この下請負業者編成表でまとめきれない場合には、本様式をコピーするなどして使用すること。</t>
  </si>
  <si>
    <t>　一次下請負業者は、二次下請負業者以下の業者から提出された「届出書」にもとづいて本表を作成の上、元請けに届け出ること。</t>
  </si>
  <si>
    <r>
      <t>※二次協力会社
　以下の契約の
　流れを</t>
    </r>
    <r>
      <rPr>
        <u val="single"/>
        <sz val="11"/>
        <rFont val="ＭＳ 明朝"/>
        <family val="1"/>
      </rPr>
      <t>実線</t>
    </r>
    <r>
      <rPr>
        <sz val="11"/>
        <rFont val="ＭＳ 明朝"/>
        <family val="1"/>
      </rPr>
      <t>に
　て示すこと。</t>
    </r>
  </si>
  <si>
    <t>㊞</t>
  </si>
  <si>
    <t>工事の通知書</t>
  </si>
  <si>
    <t>協力会社の皆様へ</t>
  </si>
  <si>
    <t>会社名</t>
  </si>
  <si>
    <t>事業所名</t>
  </si>
  <si>
    <t>　【元請負業者】</t>
  </si>
  <si>
    <t>施工体制台帳作成建設工事の通知</t>
  </si>
  <si>
    <t>　当工事は、建設業法（昭和２４年法律第１００号）第２４条の７に基づく施工体制台帳の作成を要する建設工事です。</t>
  </si>
  <si>
    <t>　この建設工事に従事する下請負業者の方は、一次、二次等の層次を問わず、その請け負った建設工事を他の建設業を営む者（建設業の許可を受けていない者を含みます。）に請け負わせたときは、速やかに次の手続きを実施して下さい。</t>
  </si>
  <si>
    <t>　なお、一度提出いただいた事項や書類に変更が生じたときも、遅滞なく、変更の年月日を付記して再提出しなければなりません。</t>
  </si>
  <si>
    <t>①再下請負通知書の提出
　建設業法第２４条の７第２項の規定により、遅滞なく、建設業法施行規則(昭和２４年建設省令第１４号)第１４条の４に規定する再下請負通知書により、自社の建設業登録や主任技術者等の選任状況及び再下請負契約がある場合はその状況を、直近上位の注文者を通じて元請負業者に報告されるようお願いします。
　一次下請負業者の方は、後次の下請負業者から提出される再下請負通知をとりまとめ、下請負業者編成表とともに提出して下さい。</t>
  </si>
  <si>
    <r>
      <t>二次</t>
    </r>
    <r>
      <rPr>
        <sz val="11"/>
        <rFont val="ＭＳ Ｐゴシック"/>
        <family val="3"/>
      </rPr>
      <t>協力会社に関する事項 系列① 　　　　　　　　</t>
    </r>
    <r>
      <rPr>
        <b/>
        <sz val="11"/>
        <rFont val="ＭＳ Ｐゴシック"/>
        <family val="3"/>
      </rPr>
      <t>二次</t>
    </r>
    <r>
      <rPr>
        <sz val="11"/>
        <rFont val="ＭＳ Ｐゴシック"/>
        <family val="3"/>
      </rPr>
      <t xml:space="preserve">協力会社に関する事項 系列① </t>
    </r>
  </si>
  <si>
    <r>
      <t>二次</t>
    </r>
    <r>
      <rPr>
        <sz val="11"/>
        <rFont val="ＭＳ Ｐゴシック"/>
        <family val="3"/>
      </rPr>
      <t>協力会社に関する事項 系列② 　　　　　　　　</t>
    </r>
    <r>
      <rPr>
        <b/>
        <sz val="11"/>
        <rFont val="ＭＳ Ｐゴシック"/>
        <family val="3"/>
      </rPr>
      <t>二次</t>
    </r>
    <r>
      <rPr>
        <sz val="11"/>
        <rFont val="ＭＳ Ｐゴシック"/>
        <family val="3"/>
      </rPr>
      <t xml:space="preserve">協力会社に関する事項 系列② </t>
    </r>
  </si>
  <si>
    <r>
      <t>ただし、</t>
    </r>
    <r>
      <rPr>
        <b/>
        <u val="single"/>
        <sz val="11"/>
        <color indexed="10"/>
        <rFont val="ＭＳ Ｐゴシック"/>
        <family val="3"/>
      </rPr>
      <t>安衛法関係書類(作業員名簿以下の書類)は個別に記載する必要があります</t>
    </r>
    <r>
      <rPr>
        <sz val="11"/>
        <rFont val="ＭＳ Ｐゴシック"/>
        <family val="3"/>
      </rPr>
      <t>のでご注意ください。提出の際は、目次(ファイリング表)</t>
    </r>
  </si>
  <si>
    <r>
      <t>　</t>
    </r>
    <r>
      <rPr>
        <b/>
        <u val="single"/>
        <sz val="11"/>
        <color indexed="12"/>
        <rFont val="ＭＳ Ｐゴシック"/>
        <family val="3"/>
      </rPr>
      <t>ここに記載された事項は各用紙に反映されます</t>
    </r>
    <r>
      <rPr>
        <b/>
        <u val="single"/>
        <sz val="11"/>
        <rFont val="ＭＳ Ｐゴシック"/>
        <family val="3"/>
      </rPr>
      <t>。</t>
    </r>
    <r>
      <rPr>
        <sz val="11"/>
        <rFont val="ＭＳ Ｐゴシック"/>
        <family val="3"/>
      </rPr>
      <t>(この用紙の欄を全て埋めると施工体制台帳関係は全ての欄が記入済みとなります。)</t>
    </r>
  </si>
  <si>
    <r>
      <t>二次</t>
    </r>
    <r>
      <rPr>
        <sz val="11"/>
        <rFont val="ＭＳ Ｐゴシック"/>
        <family val="3"/>
      </rPr>
      <t>協力会社に関する事項 系列③ 　　　　　　　　</t>
    </r>
    <r>
      <rPr>
        <b/>
        <sz val="11"/>
        <rFont val="ＭＳ Ｐゴシック"/>
        <family val="3"/>
      </rPr>
      <t>二次</t>
    </r>
    <r>
      <rPr>
        <sz val="11"/>
        <rFont val="ＭＳ Ｐゴシック"/>
        <family val="3"/>
      </rPr>
      <t xml:space="preserve">協力会社に関する事項 系列③ </t>
    </r>
  </si>
  <si>
    <r>
      <t>三次</t>
    </r>
    <r>
      <rPr>
        <sz val="11"/>
        <rFont val="ＭＳ Ｐゴシック"/>
        <family val="3"/>
      </rPr>
      <t>協力会社に関する事項 系列③ 　　　　　　　　</t>
    </r>
    <r>
      <rPr>
        <b/>
        <sz val="11"/>
        <rFont val="ＭＳ Ｐゴシック"/>
        <family val="3"/>
      </rPr>
      <t>三次</t>
    </r>
    <r>
      <rPr>
        <sz val="11"/>
        <rFont val="ＭＳ Ｐゴシック"/>
        <family val="3"/>
      </rPr>
      <t xml:space="preserve">協力会社に関する事項 系列③ </t>
    </r>
  </si>
  <si>
    <r>
      <t>三次</t>
    </r>
    <r>
      <rPr>
        <sz val="11"/>
        <rFont val="ＭＳ Ｐゴシック"/>
        <family val="3"/>
      </rPr>
      <t>協力会社に関する事項 系列② 　　　　　　　　</t>
    </r>
    <r>
      <rPr>
        <b/>
        <sz val="11"/>
        <rFont val="ＭＳ Ｐゴシック"/>
        <family val="3"/>
      </rPr>
      <t>三次</t>
    </r>
    <r>
      <rPr>
        <sz val="11"/>
        <rFont val="ＭＳ Ｐゴシック"/>
        <family val="3"/>
      </rPr>
      <t xml:space="preserve">協力会社に関する事項 系列② </t>
    </r>
  </si>
  <si>
    <r>
      <t>三次</t>
    </r>
    <r>
      <rPr>
        <sz val="11"/>
        <rFont val="ＭＳ Ｐゴシック"/>
        <family val="3"/>
      </rPr>
      <t>協力会社に関する事項 系列① 　　　　　　　　</t>
    </r>
    <r>
      <rPr>
        <b/>
        <sz val="11"/>
        <rFont val="ＭＳ Ｐゴシック"/>
        <family val="3"/>
      </rPr>
      <t>三次</t>
    </r>
    <r>
      <rPr>
        <sz val="11"/>
        <rFont val="ＭＳ Ｐゴシック"/>
        <family val="3"/>
      </rPr>
      <t xml:space="preserve">協力会社に関する事項 系列① </t>
    </r>
  </si>
  <si>
    <r>
      <t>四次</t>
    </r>
    <r>
      <rPr>
        <sz val="11"/>
        <rFont val="ＭＳ Ｐゴシック"/>
        <family val="3"/>
      </rPr>
      <t>協力会社に関する事項 系列① 　　　　　　　　</t>
    </r>
    <r>
      <rPr>
        <b/>
        <sz val="11"/>
        <rFont val="ＭＳ Ｐゴシック"/>
        <family val="3"/>
      </rPr>
      <t>四次</t>
    </r>
    <r>
      <rPr>
        <sz val="11"/>
        <rFont val="ＭＳ Ｐゴシック"/>
        <family val="3"/>
      </rPr>
      <t xml:space="preserve">協力会社に関する事項 系列① </t>
    </r>
  </si>
  <si>
    <r>
      <t>四次</t>
    </r>
    <r>
      <rPr>
        <sz val="11"/>
        <rFont val="ＭＳ Ｐゴシック"/>
        <family val="3"/>
      </rPr>
      <t>協力会社に関する事項 系列② 　　　　　　　　</t>
    </r>
    <r>
      <rPr>
        <b/>
        <sz val="11"/>
        <rFont val="ＭＳ Ｐゴシック"/>
        <family val="3"/>
      </rPr>
      <t>四次</t>
    </r>
    <r>
      <rPr>
        <sz val="11"/>
        <rFont val="ＭＳ Ｐゴシック"/>
        <family val="3"/>
      </rPr>
      <t xml:space="preserve">協力会社に関する事項 系列② </t>
    </r>
  </si>
  <si>
    <r>
      <t>四次</t>
    </r>
    <r>
      <rPr>
        <sz val="11"/>
        <rFont val="ＭＳ Ｐゴシック"/>
        <family val="3"/>
      </rPr>
      <t>協力会社に関する事項 系列③ 　　　　　　　　</t>
    </r>
    <r>
      <rPr>
        <b/>
        <sz val="11"/>
        <rFont val="ＭＳ Ｐゴシック"/>
        <family val="3"/>
      </rPr>
      <t>四次</t>
    </r>
    <r>
      <rPr>
        <sz val="11"/>
        <rFont val="ＭＳ Ｐゴシック"/>
        <family val="3"/>
      </rPr>
      <t xml:space="preserve">協力会社に関する事項 系列③ </t>
    </r>
  </si>
  <si>
    <t>②再下請負業者にたいする通知
　他に下請負を行わせる場合は、この書面を複写し交付して、「もしさらに他の者に工事を請け負わせたときは、『再下請負通知書』を提出するとともに、関係する後次の下請負業者に対してこの書面の写しの交付が必要である」旨を伝えなければなりません。</t>
  </si>
  <si>
    <t>元請名</t>
  </si>
  <si>
    <t>発注者名</t>
  </si>
  <si>
    <t>工事名</t>
  </si>
  <si>
    <t>提出先及び担当者</t>
  </si>
  <si>
    <t>権限及び意見申し出方法</t>
  </si>
  <si>
    <t>下請負契約書による
文書による</t>
  </si>
  <si>
    <t>─</t>
  </si>
  <si>
    <t>目次(ﾌｧｲﾘﾝｸﾞ表)</t>
  </si>
  <si>
    <r>
      <t xml:space="preserve">目次(ファイリング表)
</t>
    </r>
    <r>
      <rPr>
        <sz val="11"/>
        <rFont val="ＭＳ 明朝"/>
        <family val="1"/>
      </rPr>
      <t>提出書類確認表</t>
    </r>
  </si>
  <si>
    <t>順序</t>
  </si>
  <si>
    <t>書類内容</t>
  </si>
  <si>
    <t>目次(ファイリング表)　この用紙</t>
  </si>
  <si>
    <t>施工体制台帳</t>
  </si>
  <si>
    <t>建設業法、雇用改善法に基づく届出書
(再下請負通知書様式)</t>
  </si>
  <si>
    <t xml:space="preserve"> 【報告下請負協力会社】</t>
  </si>
  <si>
    <t>下請負協力会社編成表</t>
  </si>
  <si>
    <t>作業員名簿</t>
  </si>
  <si>
    <t>備考</t>
  </si>
  <si>
    <t>有資格者の資格者証の写し
(特別、技能、免許、職長･安全衛生教育 等)</t>
  </si>
  <si>
    <t>法定年次点検表の写し
(前項目の機械の特定自主検査証 等の写し)</t>
  </si>
  <si>
    <t>工事用車両届</t>
  </si>
  <si>
    <t>火気使用申請書</t>
  </si>
  <si>
    <t>工事契約書又は注文書等の写し、建設業の許可証の写し
(工事契約関係書類の金額欄は消しても可)</t>
  </si>
  <si>
    <t>危険物有害物持込届</t>
  </si>
  <si>
    <t>─</t>
  </si>
  <si>
    <t>─</t>
  </si>
  <si>
    <t>建築</t>
  </si>
  <si>
    <t>発注者名
及び
住所</t>
  </si>
  <si>
    <t>全体工期(自)</t>
  </si>
  <si>
    <t>全体工期(至)</t>
  </si>
  <si>
    <t>契約日</t>
  </si>
  <si>
    <t>工事契約書による</t>
  </si>
  <si>
    <t>契約
営業所</t>
  </si>
  <si>
    <t>区分</t>
  </si>
  <si>
    <t>名称</t>
  </si>
  <si>
    <t>元請契約</t>
  </si>
  <si>
    <t>下請契約</t>
  </si>
  <si>
    <t>発注者の
監督員名</t>
  </si>
  <si>
    <t>権限及び
意見申出
方法</t>
  </si>
  <si>
    <t>権限は工事契約書による
意見申出は文書による</t>
  </si>
  <si>
    <t>現場
代理人</t>
  </si>
  <si>
    <t>資格内容</t>
  </si>
  <si>
    <t>─</t>
  </si>
  <si>
    <t>担当
工事内容</t>
  </si>
  <si>
    <t>専門
技術者名</t>
  </si>
  <si>
    <t>施工体制台帳（元請事業者用)</t>
  </si>
  <si>
    <t>(一次協力会社)</t>
  </si>
  <si>
    <t>《下請負人に関する事項》</t>
  </si>
  <si>
    <t>2、</t>
  </si>
  <si>
    <t>3、</t>
  </si>
  <si>
    <t>　監理技術者の配属状況について「専任・非専任」のいずれかを記載すること。</t>
  </si>
  <si>
    <t>5、</t>
  </si>
  <si>
    <t>②資格等による場合</t>
  </si>
  <si>
    <t>　1)建築業法　　　　　「技術検定」</t>
  </si>
  <si>
    <t>　2)建築士法　　　　　「建築士試験」</t>
  </si>
  <si>
    <t>　3)技術士法　　　　　「技術士試験」</t>
  </si>
  <si>
    <t>　4)電気工事法　　　　「電気工事士試験」</t>
  </si>
  <si>
    <t>　5)電気事業法　　　　「電気主任技術者国家試験等」</t>
  </si>
  <si>
    <t>　6)消防法　　　　　　「消防設備士試験」</t>
  </si>
  <si>
    <t>　1)大学卒［指定学科］　　　３年以上の実務経験</t>
  </si>
  <si>
    <t>　2)高校卒［指定学科］　　　５年以上の実務経験</t>
  </si>
  <si>
    <t>　3)その他　　　　　　　　１０年以上の実務経験</t>
  </si>
  <si>
    <t>　7)職業能力開発促進法「技能検定」</t>
  </si>
  <si>
    <t>①経験年数による場合</t>
  </si>
  <si>
    <t>※(主任技術者、専門技術者の記入要領)</t>
  </si>
  <si>
    <t>1、</t>
  </si>
  <si>
    <t>　この様式は元請が作成し、一次下請負業者を通じて報告される再下請負通知書を添付することにより、一次下請負業者別の施工体制台帳として利用する。</t>
  </si>
  <si>
    <t>2、</t>
  </si>
  <si>
    <t>3、</t>
  </si>
  <si>
    <t>4、</t>
  </si>
  <si>
    <t>　監理技術者及び専門技術者について次のものを添付すること。
①資格を証するものの写し　　②自社従業員である証明書の写し（従業員証、健康保険証など）</t>
  </si>
  <si>
    <t>番号</t>
  </si>
  <si>
    <t>雇用年月日</t>
  </si>
  <si>
    <t>生年月日</t>
  </si>
  <si>
    <t>所長名</t>
  </si>
  <si>
    <t>（　　）次
協力会社名</t>
  </si>
  <si>
    <t>一次
協力会社名</t>
  </si>
  <si>
    <t>　【報告下請負協力会社】</t>
  </si>
  <si>
    <t>元請会社</t>
  </si>
  <si>
    <t>職種</t>
  </si>
  <si>
    <t>家族連絡先住所</t>
  </si>
  <si>
    <t>本人現住所</t>
  </si>
  <si>
    <t>TEL</t>
  </si>
  <si>
    <t>年　　齢</t>
  </si>
  <si>
    <t>経験 年数</t>
  </si>
  <si>
    <t>氏　　名</t>
  </si>
  <si>
    <t>最　新　の
健康診断日</t>
  </si>
  <si>
    <t>血液型</t>
  </si>
  <si>
    <t>技能講習</t>
  </si>
  <si>
    <t>免許</t>
  </si>
  <si>
    <t>教育・資格・免許</t>
  </si>
  <si>
    <t>ふりがな</t>
  </si>
  <si>
    <t>入場年月日</t>
  </si>
  <si>
    <t>職長</t>
  </si>
  <si>
    <t>年</t>
  </si>
  <si>
    <t>歳</t>
  </si>
  <si>
    <t>職　　長
特別教育</t>
  </si>
  <si>
    <t>※</t>
  </si>
  <si>
    <t>作業主任者</t>
  </si>
  <si>
    <t>未成年</t>
  </si>
  <si>
    <t>─</t>
  </si>
  <si>
    <t>(注意)</t>
  </si>
  <si>
    <t>4、</t>
  </si>
  <si>
    <t>低　　</t>
  </si>
  <si>
    <t>高　　</t>
  </si>
  <si>
    <t>特殊健康
診 断 日</t>
  </si>
  <si>
    <t>血　　圧</t>
  </si>
  <si>
    <t>種 　類</t>
  </si>
  <si>
    <t>持込機械等</t>
  </si>
  <si>
    <t>移 動 式 ク レ ー ン
車 両 系 建 設 機 械</t>
  </si>
  <si>
    <t>協力会社確認印</t>
  </si>
  <si>
    <t>持込機械(電動工具)等使用届
(電動工具、電気溶接機等)</t>
  </si>
  <si>
    <t>1、</t>
  </si>
  <si>
    <t>関係のない書類は添付しないこと。</t>
  </si>
  <si>
    <t>遅滞なく提出すること。また訂正箇所がある場合は速やかに修正すること。</t>
  </si>
  <si>
    <t>　年　月　日</t>
  </si>
  <si>
    <t>B</t>
  </si>
  <si>
    <t>O</t>
  </si>
  <si>
    <t>AB</t>
  </si>
  <si>
    <t>A</t>
  </si>
  <si>
    <t>(</t>
  </si>
  <si>
    <t>等</t>
  </si>
  <si>
    <t>)</t>
  </si>
  <si>
    <t>使用届</t>
  </si>
  <si>
    <t>所長</t>
  </si>
  <si>
    <t>事業所
の名称</t>
  </si>
  <si>
    <t>一次
協力会社</t>
  </si>
  <si>
    <t>持込会社名</t>
  </si>
  <si>
    <t>殿</t>
  </si>
  <si>
    <t>TEL</t>
  </si>
  <si>
    <t>FAX</t>
  </si>
  <si>
    <t>機械</t>
  </si>
  <si>
    <t>持込
年月日</t>
  </si>
  <si>
    <r>
      <t xml:space="preserve">運転者
</t>
    </r>
    <r>
      <rPr>
        <sz val="9"/>
        <rFont val="ＭＳ 明朝"/>
        <family val="1"/>
      </rPr>
      <t>(取扱者)</t>
    </r>
  </si>
  <si>
    <t>自主検査
の
有効期限</t>
  </si>
  <si>
    <t>定期</t>
  </si>
  <si>
    <t>　年次</t>
  </si>
  <si>
    <t>　月次</t>
  </si>
  <si>
    <t>任意保険</t>
  </si>
  <si>
    <t>性能(能力)</t>
  </si>
  <si>
    <t>製造年</t>
  </si>
  <si>
    <t>資格の種類</t>
  </si>
  <si>
    <t>所　有</t>
  </si>
  <si>
    <t>特定自主検査の有効期限</t>
  </si>
  <si>
    <t>自動車車検証の有効期限</t>
  </si>
  <si>
    <t>対人</t>
  </si>
  <si>
    <t>対物</t>
  </si>
  <si>
    <t>千円</t>
  </si>
  <si>
    <t>搭乗者</t>
  </si>
  <si>
    <t>その他</t>
  </si>
  <si>
    <t>有効期限</t>
  </si>
  <si>
    <t>メーカー</t>
  </si>
  <si>
    <t>所有･リース区分</t>
  </si>
  <si>
    <t>リース</t>
  </si>
  <si>
    <t>移動式ｸﾚｰﾝ等の
性能試験有効期限</t>
  </si>
  <si>
    <t>機械等の特性・その他
使用上注意すべき事項</t>
  </si>
  <si>
    <t>持込機械届(車両系)</t>
  </si>
  <si>
    <t>持込前点検を実施し、点検表を添付すること。</t>
  </si>
  <si>
    <t>法定定期点検の検査済証を添付すること。</t>
  </si>
  <si>
    <t>持込前点検表(車両系)</t>
  </si>
  <si>
    <t>所　有　会　社　名</t>
  </si>
  <si>
    <t>点検者氏名</t>
  </si>
  <si>
    <t>移動式クレーン等</t>
  </si>
  <si>
    <t>車両系建設機械等</t>
  </si>
  <si>
    <t>点　検　事　項</t>
  </si>
  <si>
    <t>点検結果</t>
  </si>
  <si>
    <t>Ａ・クレーン部　（上部旋回体）</t>
  </si>
  <si>
    <t>安全装置</t>
  </si>
  <si>
    <t>巻過防止装置</t>
  </si>
  <si>
    <t>Ｄ・安全装置</t>
  </si>
  <si>
    <t>旋回</t>
  </si>
  <si>
    <t>過負荷防止装置</t>
  </si>
  <si>
    <t>フックの外れ止め</t>
  </si>
  <si>
    <t>起状制御装置</t>
  </si>
  <si>
    <t>旋回警報装置</t>
  </si>
  <si>
    <t>主巻・補巻</t>
  </si>
  <si>
    <t>起伏・旋回</t>
  </si>
  <si>
    <t>警報装置</t>
  </si>
  <si>
    <t>照明</t>
  </si>
  <si>
    <t>滑　　　車</t>
  </si>
  <si>
    <t>Ｅ・作業装置</t>
  </si>
  <si>
    <t>操作装置</t>
  </si>
  <si>
    <t>玉掛用具</t>
  </si>
  <si>
    <t>その他</t>
  </si>
  <si>
    <t>性能表示</t>
  </si>
  <si>
    <t>油圧駆動装置</t>
  </si>
  <si>
    <t>Ｂ・車両部　（下部走行体）</t>
  </si>
  <si>
    <t>走行部</t>
  </si>
  <si>
    <t>ワイヤーロープ・チェーン</t>
  </si>
  <si>
    <t>つり具　等</t>
  </si>
  <si>
    <t>滑車</t>
  </si>
  <si>
    <t>Ｆ・走行部</t>
  </si>
  <si>
    <t>駐車ブレーキ</t>
  </si>
  <si>
    <t>安全装置部</t>
  </si>
  <si>
    <t>各種ミラー</t>
  </si>
  <si>
    <t>方向指示器</t>
  </si>
  <si>
    <t>操縦装置</t>
  </si>
  <si>
    <t>前後照灯</t>
  </si>
  <si>
    <t>タイヤ・鉄輪</t>
  </si>
  <si>
    <t>左折プロテクター</t>
  </si>
  <si>
    <t>クローラ</t>
  </si>
  <si>
    <t>Ｇ・電気装置</t>
  </si>
  <si>
    <t>配電盤</t>
  </si>
  <si>
    <t>昇降装置</t>
  </si>
  <si>
    <t>配線</t>
  </si>
  <si>
    <t>絶縁</t>
  </si>
  <si>
    <t>後方監視装置</t>
  </si>
  <si>
    <t>突りょう</t>
  </si>
  <si>
    <t>作業床</t>
  </si>
  <si>
    <t>Ｈ・その他</t>
  </si>
  <si>
    <t>電気装置</t>
  </si>
  <si>
    <t>(ａ)</t>
  </si>
  <si>
    <t>(b)</t>
  </si>
  <si>
    <t>バケット</t>
  </si>
  <si>
    <t>ブーム・アーム</t>
  </si>
  <si>
    <t>クラッチ</t>
  </si>
  <si>
    <t>アウトリガー</t>
  </si>
  <si>
    <t>ブレーキ・ロック</t>
  </si>
  <si>
    <t>ヘッドガード</t>
  </si>
  <si>
    <t>ジ　　　ブ</t>
  </si>
  <si>
    <t>フック・バケット</t>
  </si>
  <si>
    <t>バケット・ブレード</t>
  </si>
  <si>
    <t>ワイヤーロープ・チェーン</t>
  </si>
  <si>
    <t>ブーム・アーム</t>
  </si>
  <si>
    <t>ジブ</t>
  </si>
  <si>
    <t>リーダ</t>
  </si>
  <si>
    <t>ハンマ・オーガ・バイブロ</t>
  </si>
  <si>
    <t>ブレーキ</t>
  </si>
  <si>
    <t>クラッチ</t>
  </si>
  <si>
    <t>ハンドル</t>
  </si>
  <si>
    <t>タイヤ</t>
  </si>
  <si>
    <t>クローラ</t>
  </si>
  <si>
    <t>ブレーキロック</t>
  </si>
  <si>
    <t>クラッチ</t>
  </si>
  <si>
    <t>アウトリガー</t>
  </si>
  <si>
    <t>ベッセル</t>
  </si>
  <si>
    <t>アース</t>
  </si>
  <si>
    <t>Ｃ・ゴンドラ</t>
  </si>
  <si>
    <t>ワイヤ・ライフライン</t>
  </si>
  <si>
    <t>各種ロック</t>
  </si>
  <si>
    <t>制御装置 作業装置</t>
  </si>
  <si>
    <t>機械の名称</t>
  </si>
  <si>
    <t>メーカー</t>
  </si>
  <si>
    <t>1、</t>
  </si>
  <si>
    <t>　持込機械等の届出は、当該機械を持ち込む会社（貸与を受けた会社が下請の場合はその会社）の代表者が所長に届け出ること。</t>
  </si>
  <si>
    <t>　点検表の点検結果欄には、該当する箇所へレ印を記入すること。</t>
  </si>
  <si>
    <t>　自社の点検表にて点検したものは、その点検表を貼付する(転記の必要なし)。</t>
  </si>
  <si>
    <r>
      <t xml:space="preserve">書類提出先の現場名 
( </t>
    </r>
    <r>
      <rPr>
        <sz val="8"/>
        <color indexed="10"/>
        <rFont val="ＭＳ Ｐ明朝"/>
        <family val="1"/>
      </rPr>
      <t>○○マンション</t>
    </r>
    <r>
      <rPr>
        <sz val="8"/>
        <rFont val="ＭＳ Ｐ明朝"/>
        <family val="1"/>
      </rPr>
      <t xml:space="preserve"> と入力。</t>
    </r>
    <r>
      <rPr>
        <sz val="8"/>
        <color indexed="10"/>
        <rFont val="ＭＳ Ｐ明朝"/>
        <family val="1"/>
      </rPr>
      <t>「作業所」の文字は書かない</t>
    </r>
    <r>
      <rPr>
        <sz val="8"/>
        <rFont val="ＭＳ Ｐ明朝"/>
        <family val="1"/>
      </rPr>
      <t>。)</t>
    </r>
  </si>
  <si>
    <r>
      <t>一次協力会社の郵便番号(</t>
    </r>
    <r>
      <rPr>
        <sz val="9"/>
        <color indexed="10"/>
        <rFont val="ＭＳ Ｐ明朝"/>
        <family val="1"/>
      </rPr>
      <t>000-0000</t>
    </r>
    <r>
      <rPr>
        <sz val="9"/>
        <rFont val="ＭＳ Ｐ明朝"/>
        <family val="1"/>
      </rPr>
      <t xml:space="preserve"> ﾊｲﾌﾝを入れ入力)</t>
    </r>
  </si>
  <si>
    <t>　点検結果の(a)は、機械所有会社の確認欄とし、(b)は持込会社または機械使用会社の確認欄とする。</t>
  </si>
  <si>
    <t>　機械別に該当する箇所を選定し点検を行う。</t>
  </si>
  <si>
    <t>(</t>
  </si>
  <si>
    <t>)</t>
  </si>
  <si>
    <t>使用届</t>
  </si>
  <si>
    <t>㊞</t>
  </si>
  <si>
    <t>TEL</t>
  </si>
  <si>
    <t>FAX</t>
  </si>
  <si>
    <t>1、</t>
  </si>
  <si>
    <t>電動工具
電気溶接機</t>
  </si>
  <si>
    <t>持込前点検表(電動工具等)</t>
  </si>
  <si>
    <t>持込機械届(電動工具等)</t>
  </si>
  <si>
    <t>　このたび、下記機械等を次ページの点検表により、点検整備の上持込・使用しますので、お届けします。なお、使用に際しては、関係法令に定められた事項を遵守します。</t>
  </si>
  <si>
    <t>機械名</t>
  </si>
  <si>
    <t>規格・性能</t>
  </si>
  <si>
    <t>取扱者</t>
  </si>
  <si>
    <t>　100Ｖ</t>
  </si>
  <si>
    <t>　200Ｖ</t>
  </si>
  <si>
    <t>電　動　工　具　・　電　動　溶　接　機　等</t>
  </si>
  <si>
    <t>機械番号</t>
  </si>
  <si>
    <t>アース線</t>
  </si>
  <si>
    <t>接地クランプ</t>
  </si>
  <si>
    <t>充電部の絶縁</t>
  </si>
  <si>
    <t>絶縁ホルダー</t>
  </si>
  <si>
    <t>溶接保護面</t>
  </si>
  <si>
    <t>操作スイッチ</t>
  </si>
  <si>
    <t>手摺り・囲い</t>
  </si>
  <si>
    <t>滑　　　車</t>
  </si>
  <si>
    <t>回転部の囲い</t>
  </si>
  <si>
    <t>危険表示</t>
  </si>
  <si>
    <t>点検事項</t>
  </si>
  <si>
    <t>キャップタイヤ</t>
  </si>
  <si>
    <t>コネクタ</t>
  </si>
  <si>
    <t>接地端子の締結</t>
  </si>
  <si>
    <t>自動電撃防止装置</t>
  </si>
  <si>
    <t>点検表の点検結果欄には、該当する箇所へレ印を記入すること。</t>
  </si>
  <si>
    <t>絶縁抵を測定した場合については、測定値（ＭΩ）を記入すること。</t>
  </si>
  <si>
    <t>①電動ドリル</t>
  </si>
  <si>
    <t>②電動丸ノコ</t>
  </si>
  <si>
    <t>③ベビーサンダー</t>
  </si>
  <si>
    <t>④アーク溶接機</t>
  </si>
  <si>
    <t>⑤高速カッター</t>
  </si>
  <si>
    <t>⑥コンプレッサー</t>
  </si>
  <si>
    <t>⑦送風機　扇風機</t>
  </si>
  <si>
    <t>⑧ポンプ左官等</t>
  </si>
  <si>
    <t>⑨ミキサー類</t>
  </si>
  <si>
    <t>⑩コンベア類</t>
  </si>
  <si>
    <t>⑪バイブレーター</t>
  </si>
  <si>
    <t>⑭その他</t>
  </si>
  <si>
    <t>○</t>
  </si>
  <si>
    <t>使用会社名</t>
  </si>
  <si>
    <t>　貴社作業所で工事をするにあたり、下記のとおり車両を運行いたします。</t>
  </si>
  <si>
    <t>現場責任者</t>
  </si>
  <si>
    <t>使用期間</t>
  </si>
  <si>
    <t>所有者氏名</t>
  </si>
  <si>
    <t>形式</t>
  </si>
  <si>
    <t>車検期間</t>
  </si>
  <si>
    <t>車両</t>
  </si>
  <si>
    <t>氏名</t>
  </si>
  <si>
    <t>免許の種類</t>
  </si>
  <si>
    <t>運転者</t>
  </si>
  <si>
    <t>保険会社名</t>
  </si>
  <si>
    <t>保険期間</t>
  </si>
  <si>
    <t>自賠責</t>
  </si>
  <si>
    <t>運行経路</t>
  </si>
  <si>
    <t>安全運転
管理者名</t>
  </si>
  <si>
    <t>車両番号</t>
  </si>
  <si>
    <t>～</t>
  </si>
  <si>
    <t>免許番号</t>
  </si>
  <si>
    <t>証券番号</t>
  </si>
  <si>
    <t>万円</t>
  </si>
  <si>
    <t>自</t>
  </si>
  <si>
    <t>～経由</t>
  </si>
  <si>
    <t>至</t>
  </si>
  <si>
    <t>作業所</t>
  </si>
  <si>
    <t>この届出書は車両1台毎に提出する。</t>
  </si>
  <si>
    <t>この届出書に「任意保険」の証書（写）を添付して提出すること。</t>
  </si>
  <si>
    <t>マイクロバス等についても記載すること。</t>
  </si>
  <si>
    <t>運転者が変わった場合はその都度届け出ること。</t>
  </si>
  <si>
    <t>㊞</t>
  </si>
  <si>
    <t>TEL</t>
  </si>
  <si>
    <t>FAX</t>
  </si>
  <si>
    <t>危険物・有害物持込使用届</t>
  </si>
  <si>
    <t>　このたび、下記の危険物・有害物を持込み使用するのでお届けします。なお、使用に際しては、関係法令に定められた事項を遵守するとともに盗難防止に努めます。</t>
  </si>
  <si>
    <t>元請会社名</t>
  </si>
  <si>
    <t>使用材料</t>
  </si>
  <si>
    <t>商品名</t>
  </si>
  <si>
    <t>メーカー名</t>
  </si>
  <si>
    <t>搬入量</t>
  </si>
  <si>
    <t>種別</t>
  </si>
  <si>
    <t>含有成分</t>
  </si>
  <si>
    <t>工事名及び
使用場所</t>
  </si>
  <si>
    <t>保管場所</t>
  </si>
  <si>
    <t>使用機械
又は工具</t>
  </si>
  <si>
    <r>
      <t>(災害または健康障害の発生しやすい場所は必ず記入する)</t>
    </r>
    <r>
      <rPr>
        <sz val="11"/>
        <color indexed="12"/>
        <rFont val="ＭＳ 明朝"/>
        <family val="1"/>
      </rPr>
      <t xml:space="preserve">
工事名は上記に同じ、使用場所は現場責任者の指示による。</t>
    </r>
  </si>
  <si>
    <t>　屋内作業場、ﾀﾝｸ等で許容消費量の有機溶剤を取り扱う作業または特定化学物質等を取り扱う作業に該当していないため専任はしていないが、上記現場責任者が作業指揮を行う。</t>
  </si>
  <si>
    <t>危険物
取扱責任者</t>
  </si>
  <si>
    <t>換気方法
種類</t>
  </si>
  <si>
    <t>備考</t>
  </si>
  <si>
    <t>商品名、種別、含有成分等は材料に添付されているラベル成分等から写して記入。</t>
  </si>
  <si>
    <t>危険物とは、ガソリン、軽油、灯油、プロパン、アセチレンガスなどをいう。</t>
  </si>
  <si>
    <t xml:space="preserve">有害物とは、塗装、防水などに使用する有機溶剤、特定化学物質などをいう。 </t>
  </si>
  <si>
    <r>
      <t>(主なものを記入する。詳細は別に計画書を作成する)</t>
    </r>
    <r>
      <rPr>
        <sz val="9"/>
        <color indexed="12"/>
        <rFont val="ＭＳ 明朝"/>
        <family val="1"/>
      </rPr>
      <t xml:space="preserve">
</t>
    </r>
  </si>
  <si>
    <r>
      <t>(防毒マスクなどの使用又は他の職種に関係ある事項などを記入する)</t>
    </r>
    <r>
      <rPr>
        <sz val="9"/>
        <color indexed="12"/>
        <rFont val="ＭＳ 明朝"/>
        <family val="1"/>
      </rPr>
      <t xml:space="preserve">
</t>
    </r>
  </si>
  <si>
    <t>　下記の要領で火気を使用したく許可願います。なお、火気使用の終了時には、必ずその旨を報告いたします。</t>
  </si>
  <si>
    <t>使用場所</t>
  </si>
  <si>
    <t>作業所場内の指定箇所</t>
  </si>
  <si>
    <t>使用目的</t>
  </si>
  <si>
    <t>使用時間
(原則)</t>
  </si>
  <si>
    <t>時</t>
  </si>
  <si>
    <t>分</t>
  </si>
  <si>
    <t>(　　　　)</t>
  </si>
  <si>
    <t>■</t>
  </si>
  <si>
    <t>火気の種類</t>
  </si>
  <si>
    <t>電気、ガス、灯油、重油、木炭、薪、その他（　　　　　　　）　　　　　</t>
  </si>
  <si>
    <t>管理方法</t>
  </si>
  <si>
    <t>取扱上
の注意</t>
  </si>
  <si>
    <t>消火器、防火用水、消火砂、防災シート、受皿、標識、監視</t>
  </si>
  <si>
    <r>
      <t xml:space="preserve">火元責任者
</t>
    </r>
    <r>
      <rPr>
        <sz val="10"/>
        <rFont val="ＭＳ 明朝"/>
        <family val="1"/>
      </rPr>
      <t>(後始末巡回者)</t>
    </r>
  </si>
  <si>
    <t>火気使用
責任者</t>
  </si>
  <si>
    <t>溶接</t>
  </si>
  <si>
    <t>溶断</t>
  </si>
  <si>
    <t>圧接</t>
  </si>
  <si>
    <t>防水</t>
  </si>
  <si>
    <t>乾燥</t>
  </si>
  <si>
    <t>採暖</t>
  </si>
  <si>
    <t>許可年月日</t>
  </si>
  <si>
    <t>火気使用許可</t>
  </si>
  <si>
    <t>作業所　
担当係員</t>
  </si>
  <si>
    <t>作業所
所長</t>
  </si>
  <si>
    <t>許可条件</t>
  </si>
  <si>
    <t>1、</t>
  </si>
  <si>
    <t>火花及び切断屑は必ず受け皿で受けること。</t>
  </si>
  <si>
    <t>2、</t>
  </si>
  <si>
    <t>作業場所には粉末消化器を設置すること。</t>
  </si>
  <si>
    <t>3、</t>
  </si>
  <si>
    <t>作業終了後には火がないことを確認すること。</t>
  </si>
  <si>
    <t>〒</t>
  </si>
  <si>
    <t>〒</t>
  </si>
  <si>
    <t>TEL</t>
  </si>
  <si>
    <t>工事名称
及び
工事内容</t>
  </si>
  <si>
    <t>作業所</t>
  </si>
  <si>
    <t>㊞</t>
  </si>
  <si>
    <t>　自</t>
  </si>
  <si>
    <t>TEL</t>
  </si>
  <si>
    <t>FAX</t>
  </si>
  <si>
    <t>　至</t>
  </si>
  <si>
    <t>《自社に関する事項》</t>
  </si>
  <si>
    <t>建設業
の許可</t>
  </si>
  <si>
    <t>工事名称
及び
工事内容</t>
  </si>
  <si>
    <t>工事業　</t>
  </si>
  <si>
    <t>　自</t>
  </si>
  <si>
    <t>注文者と
の契約日</t>
  </si>
  <si>
    <t>　至</t>
  </si>
  <si>
    <t>工事業　</t>
  </si>
  <si>
    <t>　　2)高校卒［指定学科］　　　５年以上の実務経験</t>
  </si>
  <si>
    <t>　　3)その他　　　　　　　　１０年以上の実務経験</t>
  </si>
  <si>
    <t>上記項目の現場住所。</t>
  </si>
  <si>
    <t>上記現場の所長名</t>
  </si>
  <si>
    <r>
      <t>元請の監理技術者が専任されているため、上記の主任技術者を専任する義務はない。上記のものが現場に常駐しない場合</t>
    </r>
    <r>
      <rPr>
        <sz val="8"/>
        <color indexed="10"/>
        <rFont val="ＭＳ Ｐ明朝"/>
        <family val="1"/>
      </rPr>
      <t>非専任と記入する</t>
    </r>
    <r>
      <rPr>
        <sz val="8"/>
        <rFont val="ＭＳ Ｐ明朝"/>
        <family val="1"/>
      </rPr>
      <t>。</t>
    </r>
  </si>
  <si>
    <t>ください。全ての書類が用意できましたら自主チェックを行い目次(ファイリング表)の｢協力会社確認印｣の欄に押印をしてください。</t>
  </si>
  <si>
    <t>建設業
の許可</t>
  </si>
  <si>
    <t>工事名称
及び
工事内容</t>
  </si>
  <si>
    <t>工事業　</t>
  </si>
  <si>
    <t>　自</t>
  </si>
  <si>
    <t>注文者と
の契約日</t>
  </si>
  <si>
    <t>　至</t>
  </si>
  <si>
    <t>　自</t>
  </si>
  <si>
    <t>注文者と
の契約日</t>
  </si>
  <si>
    <t>工事業　</t>
  </si>
  <si>
    <t>　至</t>
  </si>
  <si>
    <t>建設業
の許可</t>
  </si>
  <si>
    <t>〒</t>
  </si>
  <si>
    <t>TEL</t>
  </si>
  <si>
    <t>FAX</t>
  </si>
  <si>
    <t>　至</t>
  </si>
  <si>
    <t>《自社に関する事項》</t>
  </si>
  <si>
    <t>目次へのｼｮｰﾄｶｯﾄ</t>
  </si>
  <si>
    <t>危険物有害物持込使用届</t>
  </si>
  <si>
    <r>
      <t>《初期入力シート》</t>
    </r>
    <r>
      <rPr>
        <sz val="14"/>
        <rFont val="ＭＳ Ｐゴシック"/>
        <family val="3"/>
      </rPr>
      <t>施工体制台帳に関する事項</t>
    </r>
  </si>
  <si>
    <t>　消防法で決められた量以上を貯蔵する場合は、危険物取扱の免許取得者となるが、この作業所においては該当していない。安全を確保する為上記現場責任者が管理を行う。</t>
  </si>
  <si>
    <t>監理
技術者名</t>
  </si>
  <si>
    <t>持込機械(車両系建設機械)等使用届
(移動式クレーン､ｺﾝｸﾘｰﾄﾎﾟﾝﾌﾟ車､車両系建設機械等)</t>
  </si>
  <si>
    <t>自動車任意保険証の写し
(上項目の車両分)</t>
  </si>
  <si>
    <t>←</t>
  </si>
  <si>
    <t>左記のとおり</t>
  </si>
  <si>
    <t>記入欄</t>
  </si>
  <si>
    <t>項目</t>
  </si>
  <si>
    <r>
      <t>記入要領</t>
    </r>
    <r>
      <rPr>
        <sz val="9"/>
        <rFont val="ＭＳ Ｐゴシック"/>
        <family val="3"/>
      </rPr>
      <t>(二次以下の協力会社も同様に記入)</t>
    </r>
  </si>
  <si>
    <t>（注意）</t>
  </si>
  <si>
    <t>一次協力会社の住所</t>
  </si>
  <si>
    <r>
      <t>一次協力会社の電話番号(</t>
    </r>
    <r>
      <rPr>
        <sz val="9"/>
        <color indexed="10"/>
        <rFont val="ＭＳ Ｐ明朝"/>
        <family val="1"/>
      </rPr>
      <t>00-0000-0000</t>
    </r>
    <r>
      <rPr>
        <sz val="9"/>
        <rFont val="ＭＳ Ｐ明朝"/>
        <family val="1"/>
      </rPr>
      <t>ﾊｲﾌﾝを入れ入力)</t>
    </r>
  </si>
  <si>
    <r>
      <t>一次協力会社のﾌｧｯｸｽ番号(</t>
    </r>
    <r>
      <rPr>
        <sz val="9"/>
        <color indexed="10"/>
        <rFont val="ＭＳ Ｐ明朝"/>
        <family val="1"/>
      </rPr>
      <t>00-0000-0000</t>
    </r>
    <r>
      <rPr>
        <sz val="9"/>
        <rFont val="ＭＳ Ｐ明朝"/>
        <family val="1"/>
      </rPr>
      <t>ﾊｲﾌﾝを入れ入力)</t>
    </r>
  </si>
  <si>
    <r>
      <t>大臣</t>
    </r>
    <r>
      <rPr>
        <sz val="9"/>
        <rFont val="ＭＳ Ｐ明朝"/>
        <family val="1"/>
      </rPr>
      <t>　又は　</t>
    </r>
    <r>
      <rPr>
        <sz val="9"/>
        <color indexed="10"/>
        <rFont val="ＭＳ Ｐ明朝"/>
        <family val="1"/>
      </rPr>
      <t>知事</t>
    </r>
  </si>
  <si>
    <r>
      <t>特定</t>
    </r>
    <r>
      <rPr>
        <sz val="9"/>
        <rFont val="ＭＳ Ｐ明朝"/>
        <family val="1"/>
      </rPr>
      <t>　又は　</t>
    </r>
    <r>
      <rPr>
        <sz val="9"/>
        <color indexed="10"/>
        <rFont val="ＭＳ Ｐ明朝"/>
        <family val="1"/>
      </rPr>
      <t>一般</t>
    </r>
  </si>
  <si>
    <r>
      <t>一次協力会社の代表者名</t>
    </r>
    <r>
      <rPr>
        <sz val="9"/>
        <color indexed="10"/>
        <rFont val="ＭＳ Ｐ明朝"/>
        <family val="1"/>
      </rPr>
      <t>（フルネーム)</t>
    </r>
  </si>
  <si>
    <r>
      <t>一次協力会社の会社名</t>
    </r>
    <r>
      <rPr>
        <sz val="9"/>
        <color indexed="10"/>
        <rFont val="ＭＳ Ｐ明朝"/>
        <family val="1"/>
      </rPr>
      <t>(正式名称)</t>
    </r>
  </si>
  <si>
    <r>
      <t xml:space="preserve">上記の建設業の許可の項目と同様
</t>
    </r>
    <r>
      <rPr>
        <sz val="10"/>
        <color indexed="10"/>
        <rFont val="ＭＳ Ｐ明朝"/>
        <family val="1"/>
      </rPr>
      <t>※複数の許可が必要な場合に記入する。
　 該当しない場合は空白。</t>
    </r>
  </si>
  <si>
    <r>
      <t xml:space="preserve">自社作業員の雇用管理業務のできる者の氏名を記入する。
</t>
    </r>
    <r>
      <rPr>
        <sz val="8"/>
        <color indexed="10"/>
        <rFont val="ＭＳ Ｐ明朝"/>
        <family val="1"/>
      </rPr>
      <t>（事業主又は事業主が選任する雇用管理責任者の氏名を記入。）</t>
    </r>
  </si>
  <si>
    <r>
      <t>上記</t>
    </r>
    <r>
      <rPr>
        <sz val="8"/>
        <color indexed="10"/>
        <rFont val="ＭＳ Ｐ明朝"/>
        <family val="1"/>
      </rPr>
      <t>専門技術者を専任した場合</t>
    </r>
    <r>
      <rPr>
        <sz val="8"/>
        <rFont val="ＭＳ Ｐ明朝"/>
        <family val="1"/>
      </rPr>
      <t>にその者の資格要件を記入。</t>
    </r>
    <r>
      <rPr>
        <sz val="8"/>
        <color indexed="10"/>
        <rFont val="ＭＳ Ｐ明朝"/>
        <family val="1"/>
      </rPr>
      <t>再下請負通知書様式の下部右側の記入要領を参照し該当する要件を記入</t>
    </r>
    <r>
      <rPr>
        <sz val="8"/>
        <rFont val="ＭＳ Ｐ明朝"/>
        <family val="1"/>
      </rPr>
      <t>。</t>
    </r>
  </si>
  <si>
    <r>
      <t>上記</t>
    </r>
    <r>
      <rPr>
        <sz val="8"/>
        <color indexed="10"/>
        <rFont val="ＭＳ Ｐ明朝"/>
        <family val="1"/>
      </rPr>
      <t>主任技術者</t>
    </r>
    <r>
      <rPr>
        <sz val="8"/>
        <rFont val="ＭＳ Ｐ明朝"/>
        <family val="1"/>
      </rPr>
      <t>の資格要件を記入。</t>
    </r>
    <r>
      <rPr>
        <sz val="8"/>
        <color indexed="10"/>
        <rFont val="ＭＳ Ｐ明朝"/>
        <family val="1"/>
      </rPr>
      <t>再下請負通知書様式の下部右側の記入要領を参照し該当する要件を記入</t>
    </r>
    <r>
      <rPr>
        <sz val="8"/>
        <rFont val="ＭＳ Ｐ明朝"/>
        <family val="1"/>
      </rPr>
      <t>。</t>
    </r>
  </si>
  <si>
    <r>
      <t>請け負った工種の名称。</t>
    </r>
    <r>
      <rPr>
        <sz val="9"/>
        <color indexed="10"/>
        <rFont val="ＭＳ Ｐ明朝"/>
        <family val="1"/>
      </rPr>
      <t>○○工事</t>
    </r>
    <r>
      <rPr>
        <sz val="9"/>
        <rFont val="ＭＳ Ｐ明朝"/>
        <family val="1"/>
      </rPr>
      <t>と記入する。</t>
    </r>
  </si>
  <si>
    <t>を参照してまとめてください。又、添付書類(工事契約書、建設業の許可証、作業員の資格証、機械等の検査済証 等)を忘れないようにして</t>
  </si>
  <si>
    <t>初期入力シートへの
ショートカット</t>
  </si>
  <si>
    <t>　使用目的、火気の種類、管理方法は該当事項を○で囲んで下さい。</t>
  </si>
  <si>
    <t>□元請会社記入欄</t>
  </si>
  <si>
    <t>　なお、当工事の概要は次の通りですが、不明の点は下記の担当者に照会ください。又、この報告書に記載された情報は当作業所の労務安全管理をするために使用します。この用途以外での使用、または、本人の許可無しで第三者にこの情報の提供はしません。このことを承諾した上で書類の提出をお願い致します。</t>
  </si>
  <si>
    <t>建設業の許可と技術者</t>
  </si>
  <si>
    <t xml:space="preserve">  ◎ 特定建設業の営業所専任技術者(又は監理技術者)となりうる国家資格 </t>
  </si>
  <si>
    <t xml:space="preserve">  ○ 一般建設業の営業所専任技術者(又は主任技術者)となりうる国家資格 </t>
  </si>
  <si>
    <t>　資格区分</t>
  </si>
  <si>
    <t>建設業の種類</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</si>
  <si>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</si>
  <si>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</si>
  <si>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</si>
  <si>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</si>
  <si>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</si>
  <si>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</si>
  <si>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</si>
  <si>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</si>
  <si>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</si>
  <si>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</si>
  <si>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</si>
  <si>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</si>
  <si>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</si>
  <si>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</si>
  <si>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</si>
  <si>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</si>
  <si>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</si>
  <si>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</si>
  <si>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</si>
  <si>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</si>
  <si>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</si>
  <si>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</si>
  <si>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</si>
  <si>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</si>
  <si>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</si>
  <si>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</si>
  <si>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</si>
  <si>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</si>
  <si>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 xml:space="preserve"> 建設業法</t>
  </si>
  <si>
    <t xml:space="preserve"> 合格証明書</t>
  </si>
  <si>
    <t>１級建設機械施工技士</t>
  </si>
  <si>
    <t>◎</t>
  </si>
  <si>
    <t>「技術検定」</t>
  </si>
  <si>
    <t>２級建設機械施工技士(第一種～第六種)</t>
  </si>
  <si>
    <t>１級土木施工管理技士</t>
  </si>
  <si>
    <t>種</t>
  </si>
  <si>
    <t>土　　　　木</t>
  </si>
  <si>
    <t>２級土木施工管理技士</t>
  </si>
  <si>
    <t>鋼構造物塗装</t>
  </si>
  <si>
    <t>別</t>
  </si>
  <si>
    <t>薬 液 注 入</t>
  </si>
  <si>
    <t>１級建築施工管理技士</t>
  </si>
  <si>
    <t>建　　　　築</t>
  </si>
  <si>
    <t>２級建築施工管理技士</t>
  </si>
  <si>
    <t>躯　　　　体</t>
  </si>
  <si>
    <t>仕　 上 　げ</t>
  </si>
  <si>
    <t>１級電気工事施工管理技士</t>
  </si>
  <si>
    <t>２級電気工事施工管理技士</t>
  </si>
  <si>
    <t>１級管工事施工管理技士</t>
  </si>
  <si>
    <t>２級管工事施工管理技士</t>
  </si>
  <si>
    <t>１級造園施工管理技士</t>
  </si>
  <si>
    <t>２級造園施工管理技士</t>
  </si>
  <si>
    <t xml:space="preserve"> 建築士法</t>
  </si>
  <si>
    <t xml:space="preserve"> 免許証</t>
  </si>
  <si>
    <t>１級建築士</t>
  </si>
  <si>
    <t>「建築士試験」</t>
  </si>
  <si>
    <t>２級建築士</t>
  </si>
  <si>
    <t>木造建築士</t>
  </si>
  <si>
    <t xml:space="preserve"> 技術士法</t>
  </si>
  <si>
    <t xml:space="preserve"> 登録証</t>
  </si>
  <si>
    <t xml:space="preserve"> (部門)　　(選択科目)</t>
  </si>
  <si>
    <t>「技術士試験」</t>
  </si>
  <si>
    <t>建　設</t>
  </si>
  <si>
    <t>　〃　「鋼構造及びコンクリート」</t>
  </si>
  <si>
    <t>　</t>
  </si>
  <si>
    <t>農　業「農業土木」</t>
  </si>
  <si>
    <t>電気・電子</t>
  </si>
  <si>
    <r>
      <t xml:space="preserve">工事の通知書(施工体制台帳作成建設工事の通知書)
社会保険加入に関する要請(要請趣旨資料含む)
</t>
    </r>
    <r>
      <rPr>
        <sz val="9"/>
        <rFont val="ＭＳ 明朝"/>
        <family val="1"/>
      </rPr>
      <t>(印刷添付して下さい)</t>
    </r>
  </si>
  <si>
    <t>加入</t>
  </si>
  <si>
    <t>未加入</t>
  </si>
  <si>
    <t>適用除外</t>
  </si>
  <si>
    <t>社会保険に関する自社事項</t>
  </si>
  <si>
    <t>一次協力会社に関する事項　　　　　　　　一次協力会社に関する事項　　　　　　　　一次協力会社に関する事項</t>
  </si>
  <si>
    <t>元請に関する事項</t>
  </si>
  <si>
    <t>健康保険加入の有無</t>
  </si>
  <si>
    <t>健康保険事業所整理記号</t>
  </si>
  <si>
    <t>健康</t>
  </si>
  <si>
    <t>雇用</t>
  </si>
  <si>
    <t>年金保険加入の有無</t>
  </si>
  <si>
    <t>年金保険事業所整理記号</t>
  </si>
  <si>
    <t>雇用保険加入の有無</t>
  </si>
  <si>
    <t>雇用保険事業所整理記号</t>
  </si>
  <si>
    <r>
      <t>加入</t>
    </r>
    <r>
      <rPr>
        <sz val="10"/>
        <rFont val="ＭＳ Ｐ明朝"/>
        <family val="1"/>
      </rPr>
      <t>　又は　</t>
    </r>
    <r>
      <rPr>
        <sz val="10"/>
        <color indexed="10"/>
        <rFont val="ＭＳ Ｐ明朝"/>
        <family val="1"/>
      </rPr>
      <t>未加入</t>
    </r>
    <r>
      <rPr>
        <sz val="10"/>
        <rFont val="ＭＳ Ｐ明朝"/>
        <family val="1"/>
      </rPr>
      <t>　又は　</t>
    </r>
    <r>
      <rPr>
        <sz val="10"/>
        <color indexed="10"/>
        <rFont val="ＭＳ Ｐ明朝"/>
        <family val="1"/>
      </rPr>
      <t>適用除外</t>
    </r>
  </si>
  <si>
    <t>厚生年金</t>
  </si>
  <si>
    <r>
      <t>請負契約に係る営業所の名称</t>
    </r>
    <r>
      <rPr>
        <sz val="10"/>
        <rFont val="ＭＳ Ｐ明朝"/>
        <family val="1"/>
      </rPr>
      <t>を記載。</t>
    </r>
  </si>
  <si>
    <r>
      <t>事業所整理記号及び事業所番号を記載(健康保険組合は組合名)。</t>
    </r>
    <r>
      <rPr>
        <sz val="8"/>
        <rFont val="ＭＳ Ｐ明朝"/>
        <family val="1"/>
      </rPr>
      <t>一括適用承認に係る営業所は本店記号及び番号を記載。(未加入等は記載無)</t>
    </r>
  </si>
  <si>
    <r>
      <t>事業所整理記号及び事業所番号を記載。</t>
    </r>
    <r>
      <rPr>
        <sz val="9"/>
        <rFont val="ＭＳ Ｐ明朝"/>
        <family val="1"/>
      </rPr>
      <t>一括適用承認に係る営業所は本店記号及び番号を記載。(未加入等は記載無)</t>
    </r>
  </si>
  <si>
    <r>
      <t>労働保険番号を記載。</t>
    </r>
    <r>
      <rPr>
        <sz val="9"/>
        <rFont val="ＭＳ Ｐ明朝"/>
        <family val="1"/>
      </rPr>
      <t>継続事業の一括の認可に係る営業所は、本店の労働保険番号を記載。(未加入等は記載無)</t>
    </r>
  </si>
  <si>
    <t>機　械</t>
  </si>
  <si>
    <t>機　械「流体機械」又は「暖冷房及び冷凍機械」</t>
  </si>
  <si>
    <t>水　道</t>
  </si>
  <si>
    <t>水　道「上水道及び工業用水道」</t>
  </si>
  <si>
    <t>林　業「林業」</t>
  </si>
  <si>
    <t>林　業「森林土木」</t>
  </si>
  <si>
    <t>衛生工学</t>
  </si>
  <si>
    <t>　 〃　 「水質管理」</t>
  </si>
  <si>
    <t>　 〃　 「汚染物質」※又は「廃棄物処理」</t>
  </si>
  <si>
    <t xml:space="preserve"> 電気工事士法</t>
  </si>
  <si>
    <t xml:space="preserve"> 　免　状</t>
  </si>
  <si>
    <t>　　　　　　　　　　　　(合格後の実務経験)</t>
  </si>
  <si>
    <t>「電気工事士試験」</t>
  </si>
  <si>
    <t>第１種電気工事士</t>
  </si>
  <si>
    <t xml:space="preserve"> 電気事業法「電気</t>
  </si>
  <si>
    <t>第２種電気工事士　　　　　　　　３年</t>
  </si>
  <si>
    <t xml:space="preserve"> 主任技術者国家試験等」</t>
  </si>
  <si>
    <t>電気主任技術者(１種､２種､３種)　５年</t>
  </si>
  <si>
    <t xml:space="preserve"> 消防法「消防</t>
  </si>
  <si>
    <t>甲種消防設備士</t>
  </si>
  <si>
    <t xml:space="preserve"> 設備士試験」</t>
  </si>
  <si>
    <t>乙種消防設備士</t>
  </si>
  <si>
    <t xml:space="preserve"> 職業能力開発促進法</t>
  </si>
  <si>
    <t xml:space="preserve"> 合格証書</t>
  </si>
  <si>
    <t xml:space="preserve"> (検定職種) 等級区分が２級のものは､合格後１年の実務経験を要する｡</t>
  </si>
  <si>
    <t>「技能検定」</t>
  </si>
  <si>
    <t>建築大工</t>
  </si>
  <si>
    <t>左　官</t>
  </si>
  <si>
    <t>とび､とび工､型枠施工､コンクリート圧送施工</t>
  </si>
  <si>
    <t>空気調和設備配管</t>
  </si>
  <si>
    <t>給排水衛生設備配管</t>
  </si>
  <si>
    <t>配管・配管工</t>
  </si>
  <si>
    <t>タイル張り・タイル張り工</t>
  </si>
  <si>
    <t>築炉・築炉工・れんが積み</t>
  </si>
  <si>
    <t>ﾌﾞﾛｯｸ建築・ﾌﾞﾛｯｸ建築工・ｺﾝｸﾘｰﾄ積みﾌﾞﾛｯｸ施工</t>
  </si>
  <si>
    <t>石工・石材施工・石積み</t>
  </si>
  <si>
    <t>鉄工・製罐</t>
  </si>
  <si>
    <t>鉄筋組立て･鉄筋施工(選択科目｢鉄筋施工図作成作業｣及び ｢鉄筋組立て作業｣)</t>
  </si>
  <si>
    <t>工場板金</t>
  </si>
  <si>
    <t>建築板金･板金(選択科目｢建築板金作業｣)･板金工(選択科目｢建築板金作業｣)</t>
  </si>
  <si>
    <t>板金・板金工・打出し板金</t>
  </si>
  <si>
    <t>かわらぶき・スレート施工</t>
  </si>
  <si>
    <t>ガラス施工</t>
  </si>
  <si>
    <t>塗装・木工塗装・木工塗装工</t>
  </si>
  <si>
    <t>建築塗装・建築塗装工</t>
  </si>
  <si>
    <t>金属塗装・金属塗装工</t>
  </si>
  <si>
    <t>噴霧塗装</t>
  </si>
  <si>
    <t>畳製作・畳工</t>
  </si>
  <si>
    <t>内装仕上げ施工･ｶｰﾃﾝ施工･天井仕上げ施工･床仕上げ施工･表装･表具･表具工</t>
  </si>
  <si>
    <t>熱絶縁施工</t>
  </si>
  <si>
    <t>建具製作･建具工･木工(選択科目｢建具製作作業｣)･ｶｰﾃﾝｳｵｰﾙ施工･ｻｯｼ施工</t>
  </si>
  <si>
    <t>造　園</t>
  </si>
  <si>
    <t>防水施工</t>
  </si>
  <si>
    <t>さく井</t>
  </si>
  <si>
    <t>　※ 「汚物処理」は昭和５７年総理府令第３７号による改正前の技術士法施行規則による選択科目である｡</t>
  </si>
  <si>
    <t>機　械　名</t>
  </si>
  <si>
    <t>点検使用欄</t>
  </si>
  <si>
    <t>(1)</t>
  </si>
  <si>
    <t>クレーン</t>
  </si>
  <si>
    <t>A,B</t>
  </si>
  <si>
    <t>(2)</t>
  </si>
  <si>
    <t>移動式クレーン</t>
  </si>
  <si>
    <t>A,B</t>
  </si>
  <si>
    <t>(3)</t>
  </si>
  <si>
    <t>デリック</t>
  </si>
  <si>
    <t>(4)</t>
  </si>
  <si>
    <t>エレベータ</t>
  </si>
  <si>
    <t>(5)</t>
  </si>
  <si>
    <t>建設用リフト</t>
  </si>
  <si>
    <t>(6)</t>
  </si>
  <si>
    <t>高所作業車</t>
  </si>
  <si>
    <t>A,B</t>
  </si>
  <si>
    <t>(7)</t>
  </si>
  <si>
    <t>ゴンドラ</t>
  </si>
  <si>
    <t>C</t>
  </si>
  <si>
    <t>(8)</t>
  </si>
  <si>
    <t>ブル・ドーザー</t>
  </si>
  <si>
    <t>D,E,F,G</t>
  </si>
  <si>
    <t>(9)</t>
  </si>
  <si>
    <t>トラクターショベル</t>
  </si>
  <si>
    <t>(10)</t>
  </si>
  <si>
    <t>パワー・ショベル</t>
  </si>
  <si>
    <t>(11)</t>
  </si>
  <si>
    <t>ドラグ・ショベル</t>
  </si>
  <si>
    <t>(12)</t>
  </si>
  <si>
    <t>（油圧ショベル）</t>
  </si>
  <si>
    <t>(13)</t>
  </si>
  <si>
    <t>クラムシェル</t>
  </si>
  <si>
    <t>(14)</t>
  </si>
  <si>
    <t>バケット掘削機</t>
  </si>
  <si>
    <t>D,E,F,G</t>
  </si>
  <si>
    <t>(15)</t>
  </si>
  <si>
    <t>コンクリート圧砕機</t>
  </si>
  <si>
    <t>D,E,F,G</t>
  </si>
  <si>
    <t>(16)</t>
  </si>
  <si>
    <t>くい打機</t>
  </si>
  <si>
    <t>D,E,F,G</t>
  </si>
  <si>
    <t>(17)</t>
  </si>
  <si>
    <t>アース・ドリル</t>
  </si>
  <si>
    <t>(18)</t>
  </si>
  <si>
    <t>リバース・サーキュレーション・ドリル</t>
  </si>
  <si>
    <t>(19)</t>
  </si>
  <si>
    <t>アース・オーガー</t>
  </si>
  <si>
    <t>(20)</t>
  </si>
  <si>
    <t>アスファルトフィニシャー</t>
  </si>
  <si>
    <t>(21)</t>
  </si>
  <si>
    <t>スタビライザ</t>
  </si>
  <si>
    <t>(22)</t>
  </si>
  <si>
    <t>ロードプレーナ</t>
  </si>
  <si>
    <t>(23)</t>
  </si>
  <si>
    <t>ロードカッター</t>
  </si>
  <si>
    <t>(24)</t>
  </si>
  <si>
    <t>ダンプトラック</t>
  </si>
  <si>
    <t>B</t>
  </si>
  <si>
    <t>(25)</t>
  </si>
  <si>
    <t>トラックミキサー</t>
  </si>
  <si>
    <t>(26)</t>
  </si>
  <si>
    <t>散水車</t>
  </si>
  <si>
    <t>(27)</t>
  </si>
  <si>
    <t>コンクリートポンプ車</t>
  </si>
  <si>
    <t>B,D,E</t>
  </si>
  <si>
    <t>(28)</t>
  </si>
  <si>
    <t>□参考資料(印刷の必要は無い)</t>
  </si>
  <si>
    <t>ＭΩ</t>
  </si>
  <si>
    <t>⑫吹付機械</t>
  </si>
  <si>
    <t>⑬ウィンチ類</t>
  </si>
  <si>
    <t>現場責任者の指示による。</t>
  </si>
  <si>
    <t>絶縁抵抗測定値</t>
  </si>
  <si>
    <t>各種ブレーキの作動</t>
  </si>
  <si>
    <t>TEL</t>
  </si>
  <si>
    <t>FAX</t>
  </si>
  <si>
    <t>会社名</t>
  </si>
  <si>
    <t>元請名称</t>
  </si>
  <si>
    <t>工事名称
及び
工事内容</t>
  </si>
  <si>
    <t>注文者と
の契約日</t>
  </si>
  <si>
    <t>作業所</t>
  </si>
  <si>
    <t>建設業
の許可</t>
  </si>
  <si>
    <t>工事業　</t>
  </si>
  <si>
    <t>　年　　月　　日</t>
  </si>
  <si>
    <t>工事契約書のとおり
書面による</t>
  </si>
  <si>
    <t>　至</t>
  </si>
  <si>
    <t>　自</t>
  </si>
  <si>
    <t>(記入要領)</t>
  </si>
  <si>
    <t>代表者名</t>
  </si>
  <si>
    <t>《自社に関する事項》</t>
  </si>
  <si>
    <r>
      <t>《再下請負関係》</t>
    </r>
    <r>
      <rPr>
        <sz val="10"/>
        <rFont val="ＭＳ 明朝"/>
        <family val="1"/>
      </rPr>
      <t>　再下請負業者及び再下請負契約関係について次のとおり報告いたします。</t>
    </r>
  </si>
  <si>
    <t>住所
及び
電話番号</t>
  </si>
  <si>
    <t>TEL</t>
  </si>
  <si>
    <t>建設業
の許可</t>
  </si>
  <si>
    <t>教育
担当捺印</t>
  </si>
  <si>
    <t>③</t>
  </si>
  <si>
    <t>①</t>
  </si>
  <si>
    <t>②</t>
  </si>
  <si>
    <t>保険名称</t>
  </si>
  <si>
    <t>番号(下4桁)</t>
  </si>
  <si>
    <t>社会保険
①健康保険
②年金保険
③雇用保険</t>
  </si>
  <si>
    <t>社会保険欄の記入について</t>
  </si>
  <si>
    <t>・職長</t>
  </si>
  <si>
    <t>・未成年(18歳未満の者)</t>
  </si>
  <si>
    <t>2、経験年数は現在担当している仕事の経験年数を記入する｡</t>
  </si>
  <si>
    <t>4、資格・運転免許等の写しを添付する。</t>
  </si>
  <si>
    <t>1、※印欄には、次の用語を記入する。(該当の場合)</t>
  </si>
  <si>
    <t>②左欄に年金保険の名称(厚生年金,国民年金)を記載。各年金の受給者は左欄に「受給者」と記載。</t>
  </si>
  <si>
    <t>・作業主任者</t>
  </si>
  <si>
    <t>3、各社別作成するのが原則だが､ﾘｰｽ機械等の運転者は一緒でも良い｡</t>
  </si>
  <si>
    <t>①左欄に健康保険の名称(健康保険組合,協会けんぽ,建設国保,国民健康保険)、右欄に被保険者証の番号下4桁(4桁以下の場合</t>
  </si>
  <si>
    <t>　は当該番号)を記載。後期高齢者である等により適用除外の場合は、「適用除外」と記載。</t>
  </si>
  <si>
    <t>③右欄に被保険者番号の下4桁を記載。(日雇労働被保険者の場合は左欄に「日雇保険」と記載)</t>
  </si>
  <si>
    <t>　事業主等で雇用保険適用除外である場合は左欄に「適用除外」と記載。</t>
  </si>
  <si>
    <t>事業所整理記号等</t>
  </si>
  <si>
    <t>生和コーポレーション㈱</t>
  </si>
  <si>
    <t>健康保険　</t>
  </si>
  <si>
    <t>　厚生年金保険</t>
  </si>
  <si>
    <t>事業所番号06358　　97460247 (福せにゑ)</t>
  </si>
  <si>
    <t>2702-621072-3</t>
  </si>
  <si>
    <r>
      <t>■加入</t>
    </r>
    <r>
      <rPr>
        <sz val="10"/>
        <rFont val="ＭＳ 明朝"/>
        <family val="1"/>
      </rPr>
      <t>　　　□未加入
□適用除外</t>
    </r>
  </si>
  <si>
    <t>契約日</t>
  </si>
  <si>
    <t>1、</t>
  </si>
  <si>
    <t>2、</t>
  </si>
  <si>
    <t>3、</t>
  </si>
  <si>
    <t>4、</t>
  </si>
  <si>
    <t>※(主任技術者、専門技術者の記入要領)</t>
  </si>
  <si>
    <t>㊞</t>
  </si>
  <si>
    <t>許　可　番　号</t>
  </si>
  <si>
    <t>許可（更新）年月日</t>
  </si>
  <si>
    <t>第</t>
  </si>
  <si>
    <t>号</t>
  </si>
  <si>
    <t>工　　期</t>
  </si>
  <si>
    <t>施工に必要な許可業種</t>
  </si>
  <si>
    <t>現場代理人名</t>
  </si>
  <si>
    <t>安全衛生責任者</t>
  </si>
  <si>
    <t>安全衛生推進者</t>
  </si>
  <si>
    <t>※主任技術者名</t>
  </si>
  <si>
    <t>雇用管理責任者</t>
  </si>
  <si>
    <t>資格内容</t>
  </si>
  <si>
    <t>※専門技術者名</t>
  </si>
  <si>
    <t>担当工事内容</t>
  </si>
  <si>
    <t>１．主任技術者の配属状況について［専任・非専任］のいずれかに</t>
  </si>
  <si>
    <t>２．専門技術者には、土木・建築一式工事を施工する場合等でその</t>
  </si>
  <si>
    <t>　②資格等による場合</t>
  </si>
  <si>
    <t>　工事に含まれる専門工事を施工するために必要な主任技術者を記</t>
  </si>
  <si>
    <t>　　1)建築業法　　　　　「技術検定」</t>
  </si>
  <si>
    <t>　載する。（一式工事の主任技術者が専門工事の主任技術者として</t>
  </si>
  <si>
    <t>　　2)建築士法　　　　　「建築士試験」</t>
  </si>
  <si>
    <t>　の資格を有する場合は専門技術者を兼ねることができる。</t>
  </si>
  <si>
    <t>　　3)技術士法　　　　　「技術士試験」</t>
  </si>
  <si>
    <t>　　複数の専門工事を施工するために複数の専門技術者を要する場</t>
  </si>
  <si>
    <t>　　4)電気工事法　　　　「電気工事士試験」</t>
  </si>
  <si>
    <t>　合は適宜欄を設けて全員を記載する。</t>
  </si>
  <si>
    <t>　　5)電気事業法　　　　「電気主任技術者国家試験等」</t>
  </si>
  <si>
    <t>３．主任技術者の資格内容（該当するものを選んで記入する。</t>
  </si>
  <si>
    <t>　　6)消防法　　　　　　「消防設備士試験」</t>
  </si>
  <si>
    <t>　①経験年数による場合</t>
  </si>
  <si>
    <t>　　7)職業能力開発促進法「技能検定」</t>
  </si>
  <si>
    <t>監 督 員 名</t>
  </si>
  <si>
    <t/>
  </si>
  <si>
    <t>権限及び
意見申出方法</t>
  </si>
  <si>
    <t>直近上位の
注文者名</t>
  </si>
  <si>
    <t>現場代理人
(所長名)</t>
  </si>
  <si>
    <t>住所</t>
  </si>
  <si>
    <t>〒</t>
  </si>
  <si>
    <t>作業所の名称(元請現場名)</t>
  </si>
  <si>
    <t>作業所長名</t>
  </si>
  <si>
    <t>郵便番号</t>
  </si>
  <si>
    <t>電話番号</t>
  </si>
  <si>
    <t>ファックス番号</t>
  </si>
  <si>
    <t>建設業の許可</t>
  </si>
  <si>
    <t>許可業種</t>
  </si>
  <si>
    <t>大臣 又は 知事</t>
  </si>
  <si>
    <t>特定 又は 一般</t>
  </si>
  <si>
    <t>許可(更新)年月日</t>
  </si>
  <si>
    <t>当該工事に関する自社事項</t>
  </si>
  <si>
    <t>監督員名</t>
  </si>
  <si>
    <t>現場代理人名</t>
  </si>
  <si>
    <t>安全衛生責任者名</t>
  </si>
  <si>
    <t>安全衛生推進者名</t>
  </si>
  <si>
    <t>雇用管理責任者名</t>
  </si>
  <si>
    <t>専門技術者名</t>
  </si>
  <si>
    <t>主任技術者名</t>
  </si>
  <si>
    <t>主任技術者 資格内容</t>
  </si>
  <si>
    <t>専門技術者 資格内容</t>
  </si>
  <si>
    <t>工期(自)</t>
  </si>
  <si>
    <t>工期(至)</t>
  </si>
  <si>
    <t>工種</t>
  </si>
  <si>
    <t>作業所の住所</t>
  </si>
  <si>
    <t>元請会社名</t>
  </si>
  <si>
    <t>知事</t>
  </si>
  <si>
    <t>一般</t>
  </si>
  <si>
    <t>大臣</t>
  </si>
  <si>
    <t>特定</t>
  </si>
  <si>
    <r>
      <t>業者番号</t>
    </r>
    <r>
      <rPr>
        <sz val="9"/>
        <rFont val="ＭＳ Ｐゴシック"/>
        <family val="3"/>
      </rPr>
      <t>(第○○○○○号の数字のみ)</t>
    </r>
  </si>
  <si>
    <t>元請と工事契約を締結した日</t>
  </si>
  <si>
    <t>　　2)高校卒［指定学科］　　　５年以上の実務経験</t>
  </si>
  <si>
    <t>　　3)その他　　　　　　　　１０年以上の実務経験</t>
  </si>
  <si>
    <t>健康保険等の加入状況</t>
  </si>
  <si>
    <t>保険加入の有無</t>
  </si>
  <si>
    <t>健康保険</t>
  </si>
  <si>
    <t>厚生年金保険</t>
  </si>
  <si>
    <t>雇用保険</t>
  </si>
  <si>
    <t>営業所の名称</t>
  </si>
  <si>
    <t>□加入　　　□未加入
□適用除外</t>
  </si>
  <si>
    <t>工事業</t>
  </si>
  <si>
    <t>　　1)大学卒［指定学科］　　　３年以上の実務経験</t>
  </si>
  <si>
    <t>　○印を付すること。又はどちらかを記載すること。</t>
  </si>
  <si>
    <t>代表者名</t>
  </si>
  <si>
    <t>作成者</t>
  </si>
  <si>
    <t>労務安全管理報告書</t>
  </si>
  <si>
    <t>提出日</t>
  </si>
  <si>
    <r>
      <t xml:space="preserve">施工体制台帳
</t>
    </r>
    <r>
      <rPr>
        <sz val="9"/>
        <rFont val="ＭＳ 明朝"/>
        <family val="1"/>
      </rPr>
      <t>(元請記入事項は記載していますので印刷添付して下さい)</t>
    </r>
  </si>
  <si>
    <t xml:space="preserve">
　今般発注いただきました工事施工にあたり、貴作業所の指示命令に従います。　併せて労働基準法、労働安全衛生法、建設雇用改善法、建設業法その他関係法令を遵守するとともに安全衛生活動に協力して、災害等の防止に努めます。</t>
  </si>
  <si>
    <t>趣旨</t>
  </si>
  <si>
    <t>生和コーポレーション株式会社</t>
  </si>
  <si>
    <t>社会保険加入に関する要請</t>
  </si>
  <si>
    <t>記</t>
  </si>
  <si>
    <t>1,</t>
  </si>
  <si>
    <t>2,</t>
  </si>
  <si>
    <r>
      <t xml:space="preserve">
　建設産業において、健康保険、年金保険、労働保険(以下社会保険という)は、技能労働者の医療、年金等のいざというときの公的補償となっています。社会保険法定福利費を適正に負担しない企業が少なからず存在することにより、若年者の入職者減少の一因となっているほか、関係法令を遵守して適正に法定福利費を負担する事業者ほど市場競争上不利になるという矛盾した状況が生じています。
　これら問題の改善を建設業界全体で取り組むべく平成24年5月1日に建設業法施工規則等が改正(平成24年11月1日施行)され、</t>
    </r>
    <r>
      <rPr>
        <u val="single"/>
        <sz val="11"/>
        <rFont val="ＭＳ 明朝"/>
        <family val="1"/>
      </rPr>
      <t>社会保険の加入が義務付け</t>
    </r>
    <r>
      <rPr>
        <sz val="11"/>
        <rFont val="ＭＳ 明朝"/>
        <family val="1"/>
      </rPr>
      <t>られました。又、本様式内の</t>
    </r>
    <r>
      <rPr>
        <u val="single"/>
        <sz val="11"/>
        <rFont val="ＭＳ 明朝"/>
        <family val="1"/>
      </rPr>
      <t>再下請通知書及び作業員名簿等への保険加入実態の記入</t>
    </r>
    <r>
      <rPr>
        <sz val="11"/>
        <rFont val="ＭＳ 明朝"/>
        <family val="1"/>
      </rPr>
      <t>も義務付けられています。
　つきましては、下記事項の確認を実施し不足ある場合は趣旨に基づいて今後の改善対策につなげてほしいと考えております。</t>
    </r>
  </si>
  <si>
    <t>健康保険に加入している。(協会けんぽ･健康保険組合･国民健康保険 等)</t>
  </si>
  <si>
    <t>年金保険に加入している。(厚生年金･国民年金 等)</t>
  </si>
  <si>
    <t>労働保険に加入している。(雇用保険･日雇雇用保険 等）</t>
  </si>
  <si>
    <t>3,</t>
  </si>
  <si>
    <t>4,</t>
  </si>
  <si>
    <t>5,</t>
  </si>
  <si>
    <t>下請負会社の社会保険加入状況の把握及び、下請負会社が社会保険未加入時の加入指導を実施している。</t>
  </si>
  <si>
    <t>以上</t>
  </si>
  <si>
    <t>上記3項目に未加入ある場合、近い将来に加入をする予定である。</t>
  </si>
  <si>
    <r>
      <t>建設業の許可種類(○○工事業等の</t>
    </r>
    <r>
      <rPr>
        <sz val="9"/>
        <color indexed="10"/>
        <rFont val="ＭＳ Ｐ明朝"/>
        <family val="1"/>
      </rPr>
      <t>○○</t>
    </r>
    <r>
      <rPr>
        <sz val="9"/>
        <rFont val="ＭＳ Ｐ明朝"/>
        <family val="1"/>
      </rPr>
      <t>部分を記入)</t>
    </r>
  </si>
  <si>
    <r>
      <t>許可証の業者番号を入力 (第</t>
    </r>
    <r>
      <rPr>
        <sz val="9"/>
        <color indexed="10"/>
        <rFont val="ＭＳ Ｐ明朝"/>
        <family val="1"/>
      </rPr>
      <t>○○○○○</t>
    </r>
    <r>
      <rPr>
        <sz val="9"/>
        <rFont val="ＭＳ Ｐ明朝"/>
        <family val="1"/>
      </rPr>
      <t>号の</t>
    </r>
    <r>
      <rPr>
        <sz val="9"/>
        <color indexed="10"/>
        <rFont val="ＭＳ Ｐ明朝"/>
        <family val="1"/>
      </rPr>
      <t>数字のみ</t>
    </r>
    <r>
      <rPr>
        <sz val="9"/>
        <rFont val="ＭＳ Ｐ明朝"/>
        <family val="1"/>
      </rPr>
      <t>)</t>
    </r>
  </si>
  <si>
    <t>火気を取扱う際には必ず消火器を携帯する。</t>
  </si>
  <si>
    <r>
      <t>※</t>
    </r>
    <r>
      <rPr>
        <u val="single"/>
        <sz val="13"/>
        <rFont val="ＭＳ Ｐゴシック"/>
        <family val="3"/>
      </rPr>
      <t>協力会社の皆様へ</t>
    </r>
    <r>
      <rPr>
        <sz val="11"/>
        <rFont val="ＭＳ Ｐゴシック"/>
        <family val="3"/>
      </rPr>
      <t>　　最初にこの用紙を記入してください。</t>
    </r>
  </si>
  <si>
    <r>
      <t>二次以下の協力会社(下請)を監督する者</t>
    </r>
    <r>
      <rPr>
        <sz val="8"/>
        <rFont val="ＭＳ Ｐ明朝"/>
        <family val="1"/>
      </rPr>
      <t>を置いた場合に</t>
    </r>
    <r>
      <rPr>
        <sz val="8"/>
        <color indexed="10"/>
        <rFont val="ＭＳ Ｐ明朝"/>
        <family val="1"/>
      </rPr>
      <t>氏名を記入</t>
    </r>
    <r>
      <rPr>
        <sz val="8"/>
        <rFont val="ＭＳ Ｐ明朝"/>
        <family val="1"/>
      </rPr>
      <t>。
(番頭等)　(一次会社のみで工事を行う場合は置かなくてもよい)兼務可</t>
    </r>
  </si>
  <si>
    <r>
      <t>現場所長との連絡調整､指示事項の関係者への周知､作業計画の調整､その他一切の安全衛生の確保のできる者の氏名を記入</t>
    </r>
    <r>
      <rPr>
        <sz val="8"/>
        <rFont val="ＭＳ Ｐ明朝"/>
        <family val="1"/>
      </rPr>
      <t>。(職長等)兼務可</t>
    </r>
  </si>
  <si>
    <t>・一級建築士
・一級建築施工管理技士</t>
  </si>
  <si>
    <t>生和コーポレーション株式会社</t>
  </si>
  <si>
    <t>生和ｺｰﾎﾟﾚｰｼｮﾝ株式会社　本社</t>
  </si>
  <si>
    <t>生和ｺｰﾎﾟﾚｰｼｮﾝ一級建築士事務所</t>
  </si>
  <si>
    <t>年少者就労届</t>
  </si>
  <si>
    <t>大阪市福島区福島5丁目8番1号</t>
  </si>
  <si>
    <t>㊞</t>
  </si>
  <si>
    <t>雇用会社名</t>
  </si>
  <si>
    <t>　当作業所で仕事を行うに当り、新規入場時点で満16歳以上満18歳未満の者は、この届を必要とする。</t>
  </si>
  <si>
    <t>年齢(満)</t>
  </si>
  <si>
    <t>作業内容</t>
  </si>
  <si>
    <t xml:space="preserve"> 貴作業所の工事を施工するにあたり、下記の者は満１８歳未満ですが、当社の責任において就労させますので報告いたします。また危険有害業務には就労させません。</t>
  </si>
  <si>
    <t>　年　月　日</t>
  </si>
  <si>
    <t>届提出時の留意事項</t>
  </si>
  <si>
    <t>外国人建設就労者の
従事の状況(有無)</t>
  </si>
  <si>
    <t>外国人技能実習生の
従事の状況(有無)</t>
  </si>
  <si>
    <t>外国人建設就労者の従事の状況(有無)</t>
  </si>
  <si>
    <t>外国人技能実習生の従事の状況(有無)</t>
  </si>
  <si>
    <t>有り</t>
  </si>
  <si>
    <t>無し</t>
  </si>
  <si>
    <r>
      <t>有り</t>
    </r>
    <r>
      <rPr>
        <sz val="10"/>
        <rFont val="ＭＳ Ｐ明朝"/>
        <family val="1"/>
      </rPr>
      <t>　又は　</t>
    </r>
    <r>
      <rPr>
        <sz val="10"/>
        <color indexed="10"/>
        <rFont val="ＭＳ Ｐ明朝"/>
        <family val="1"/>
      </rPr>
      <t>無し</t>
    </r>
  </si>
  <si>
    <t>担当工事内容</t>
  </si>
  <si>
    <t>資格内容</t>
  </si>
  <si>
    <t xml:space="preserve"> 主任技術者の配属状況について［専任・非専任］のいずれかに○印を付すること。又はどちらかを記載すること。</t>
  </si>
  <si>
    <t xml:space="preserve"> 主任技術者の資格内容(該当するものを選んで記入する)</t>
  </si>
  <si>
    <r>
      <t xml:space="preserve"> 専門技術者には</t>
    </r>
    <r>
      <rPr>
        <sz val="8"/>
        <rFont val="ＭＳ 明朝"/>
        <family val="1"/>
      </rPr>
      <t>、</t>
    </r>
    <r>
      <rPr>
        <sz val="9"/>
        <rFont val="ＭＳ 明朝"/>
        <family val="1"/>
      </rPr>
      <t>土木･建築一式工事を施工する場合等でその工事に含まれる専門工事を施工するために必要な主任技術者を記載する</t>
    </r>
    <r>
      <rPr>
        <sz val="8"/>
        <rFont val="ＭＳ 明朝"/>
        <family val="1"/>
      </rPr>
      <t>。</t>
    </r>
    <r>
      <rPr>
        <sz val="9"/>
        <rFont val="ＭＳ 明朝"/>
        <family val="1"/>
      </rPr>
      <t>一式工事の主任技術者が専門工事の主任技術者としての資格を有する場合は専門技術者を兼ねることができる</t>
    </r>
    <r>
      <rPr>
        <sz val="8"/>
        <rFont val="ＭＳ 明朝"/>
        <family val="1"/>
      </rPr>
      <t>。</t>
    </r>
    <r>
      <rPr>
        <sz val="9"/>
        <rFont val="ＭＳ 明朝"/>
        <family val="1"/>
      </rPr>
      <t>複数の専門工事を施工するために複数の専門技術者を要する場合は適宜欄を設けて全員を記載する</t>
    </r>
    <r>
      <rPr>
        <sz val="8"/>
        <rFont val="ＭＳ 明朝"/>
        <family val="1"/>
      </rPr>
      <t>。</t>
    </r>
  </si>
  <si>
    <t>　この届出事項に変更があった場合は直ちに再提出すること。</t>
  </si>
  <si>
    <t>　一次下請負業者は、二次下請負業者以下の業者から提出された書類とともに様式１－乙に準じ下請負業者編成表を作成の上、元請に届出ること。</t>
  </si>
  <si>
    <t>　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</si>
  <si>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　報告下請負業者は直近上位の注文者に提出すること。(右に続く)</t>
  </si>
  <si>
    <t>工事業　</t>
  </si>
  <si>
    <r>
      <t>　再下請負契約がある場合は《再下請負契約関係》欄（当用紙の右部分）を記入するとともに、次の契約書類（金額の記載は不要）の写しを提出する。なお、再下請が複数ある場合は、《再下請負契約関係》欄をコピーして使用する。　①契約書、注文書・請書等   ②下請基本契約書</t>
    </r>
    <r>
      <rPr>
        <sz val="8"/>
        <rFont val="ＭＳ 明朝"/>
        <family val="1"/>
      </rPr>
      <t xml:space="preserve"> ※再下請通知書の添付書類(建設業法施行規則第14条の4第3項)
</t>
    </r>
  </si>
  <si>
    <t>当作業所の新規入場時点において、義務教育未修了者の就業を禁ずる。</t>
  </si>
  <si>
    <t>外国人建設就労者の
従事の状況(有無)</t>
  </si>
  <si>
    <t>□有　■無</t>
  </si>
  <si>
    <t>一号特定技能外国人
の従事の状況(有無)</t>
  </si>
  <si>
    <t>一号特定技能外国人の従事の状況(有無)</t>
  </si>
  <si>
    <t>一号特定技能外国人の従事の状況(有無)</t>
  </si>
  <si>
    <t>一号特定技能外国人の従事の状況(有無)</t>
  </si>
  <si>
    <t>□有　□無</t>
  </si>
  <si>
    <r>
      <t>　再下請負契約がある場合は《再下請負契約関係》欄（当用紙の右部分）を記入するとともに、次の契約書類（金額の記載は不要）の写しを提出する。なお、再下請が複数ある場合は、《再下請負契約関係》欄をコピーして使用する。　①契約書、注文書・請書等   ②下請基本契約書</t>
    </r>
    <r>
      <rPr>
        <sz val="8"/>
        <rFont val="ＭＳ 明朝"/>
        <family val="1"/>
      </rPr>
      <t xml:space="preserve"> ※再下請通知書の添付書類(建設業法施行規則第14条の4第3項)
</t>
    </r>
  </si>
  <si>
    <t xml:space="preserve"> (注)特定建設業の営業所専任技術者(又は監理技術者)となりうる国家資格を有する者は、一般建設業の営業所専任技術者(又は主任技術者)となり得る</t>
  </si>
  <si>
    <r>
      <t xml:space="preserve">労務安全書類を現場に提出する日付 ( </t>
    </r>
    <r>
      <rPr>
        <sz val="9"/>
        <color indexed="10"/>
        <rFont val="ＭＳ Ｐ明朝"/>
        <family val="1"/>
      </rPr>
      <t xml:space="preserve">例2019/8/7 </t>
    </r>
    <r>
      <rPr>
        <sz val="9"/>
        <rFont val="ＭＳ Ｐ明朝"/>
        <family val="1"/>
      </rPr>
      <t xml:space="preserve"> と入力)</t>
    </r>
  </si>
  <si>
    <r>
      <t xml:space="preserve">全体工期の着工日 ( </t>
    </r>
    <r>
      <rPr>
        <sz val="9"/>
        <color indexed="10"/>
        <rFont val="ＭＳ Ｐ明朝"/>
        <family val="1"/>
      </rPr>
      <t>例2019/8/7</t>
    </r>
    <r>
      <rPr>
        <sz val="9"/>
        <rFont val="ＭＳ Ｐ明朝"/>
        <family val="1"/>
      </rPr>
      <t xml:space="preserve"> と入力)</t>
    </r>
  </si>
  <si>
    <r>
      <t xml:space="preserve">全体工期の竣工予定日 ( </t>
    </r>
    <r>
      <rPr>
        <sz val="9"/>
        <color indexed="10"/>
        <rFont val="ＭＳ Ｐ明朝"/>
        <family val="1"/>
      </rPr>
      <t xml:space="preserve">例2019/8/7 </t>
    </r>
    <r>
      <rPr>
        <sz val="9"/>
        <rFont val="ＭＳ Ｐ明朝"/>
        <family val="1"/>
      </rPr>
      <t xml:space="preserve"> と入力)</t>
    </r>
  </si>
  <si>
    <r>
      <t xml:space="preserve">許可又は更新の年月日 ( </t>
    </r>
    <r>
      <rPr>
        <sz val="9"/>
        <color indexed="10"/>
        <rFont val="ＭＳ Ｐ明朝"/>
        <family val="1"/>
      </rPr>
      <t xml:space="preserve">例2019/8/7 </t>
    </r>
    <r>
      <rPr>
        <sz val="9"/>
        <rFont val="ＭＳ Ｐ明朝"/>
        <family val="1"/>
      </rPr>
      <t xml:space="preserve"> と入力)</t>
    </r>
  </si>
  <si>
    <r>
      <t xml:space="preserve">自社施工範囲の工期の着工日。（二次以下の工期含む）
 ( </t>
    </r>
    <r>
      <rPr>
        <sz val="8"/>
        <color indexed="10"/>
        <rFont val="ＭＳ Ｐ明朝"/>
        <family val="1"/>
      </rPr>
      <t xml:space="preserve">例2019/8/7 </t>
    </r>
    <r>
      <rPr>
        <sz val="8"/>
        <rFont val="ＭＳ Ｐ明朝"/>
        <family val="1"/>
      </rPr>
      <t xml:space="preserve"> と入力)</t>
    </r>
  </si>
  <si>
    <r>
      <t xml:space="preserve">自社施工範囲の工期の竣工予定日。（二次以下の工期含む）
 ( </t>
    </r>
    <r>
      <rPr>
        <sz val="8"/>
        <color indexed="10"/>
        <rFont val="ＭＳ Ｐ明朝"/>
        <family val="1"/>
      </rPr>
      <t xml:space="preserve">例2019/8/7 </t>
    </r>
    <r>
      <rPr>
        <sz val="8"/>
        <rFont val="ＭＳ Ｐ明朝"/>
        <family val="1"/>
      </rPr>
      <t xml:space="preserve"> と入力)</t>
    </r>
  </si>
  <si>
    <r>
      <t xml:space="preserve">元請(二次以下の協力会社においては直近上位の会社)と工事契約を締結した日付。 ( </t>
    </r>
    <r>
      <rPr>
        <sz val="8"/>
        <color indexed="10"/>
        <rFont val="ＭＳ Ｐ明朝"/>
        <family val="1"/>
      </rPr>
      <t xml:space="preserve">例2019/8/7 </t>
    </r>
    <r>
      <rPr>
        <sz val="8"/>
        <rFont val="ＭＳ Ｐ明朝"/>
        <family val="1"/>
      </rPr>
      <t xml:space="preserve"> と入力)</t>
    </r>
  </si>
  <si>
    <t>　上記は、自社に関して記載しますが、発注者との請負契約書や下請負契約書の記載事項と一致している項目については、その契約書の写を添付することにより記載を省略できる。また、右側の《下請負人に関する事項》においても、下請負契約書の記載事項と一致している項目については、その契約書を添付することにより記載を省略できる。ただし、別添契約書のとおりと記載する。</t>
  </si>
  <si>
    <t>(特-2)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</si>
</sst>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411]&quot;(&quot;e&quot;)&quot;"/>
    <numFmt numFmtId="178" formatCode="[$-F800]dddd\,\ mmmm\ dd\,\ yyyy"/>
    <numFmt numFmtId="179" formatCode="0&quot;年&quot;"/>
    <numFmt numFmtId="180" formatCode="0\ &quot;年&quot;"/>
    <numFmt numFmtId="181" formatCode="0&quot;才&quot;"/>
    <numFmt numFmtId="182" formatCode="[$-411]gee\.mm\.dd"/>
    <numFmt numFmtId="183" formatCode="0&quot; 才&quot;"/>
    <numFmt numFmtId="184" formatCode="0\ &quot;才&quot;"/>
    <numFmt numFmtId="185" formatCode="[$-411]gggee&quot;年&quot;mm&quot;月&quot;dd&quot;日&quot;"/>
    <numFmt numFmtId="186" formatCode="#,##0_ "/>
    <numFmt numFmtId="187" formatCode="&quot;(&quot;0&quot;)&quot;"/>
    <numFmt numFmtId="188" formatCode="[$-411]&quot;（&quot;ggge&quot;年&quot;m&quot;月&quot;d&quot;日作成）&quot;"/>
    <numFmt numFmtId="189" formatCode="[$-411]ge\.m\.d;@"/>
    <numFmt numFmtId="190" formatCode="[$-411]e"/>
    <numFmt numFmtId="191" formatCode="mmm\-yyyy"/>
    <numFmt numFmtId="192" formatCode="[&lt;=99999999]####\-####;\(00\)\ ####\-####"/>
    <numFmt numFmtId="193" formatCode="0_ "/>
    <numFmt numFmtId="194" formatCode="&quot;‘&quot;yy&quot;年&quot;m&quot;月&quot;d&quot;日&quot;;@"/>
    <numFmt numFmtId="195" formatCode="[$-411]ggge&quot;年&quot;m&quot;月&quot;d&quot;日&quot;;@"/>
    <numFmt numFmtId="196" formatCode="[$-411]ge&quot;年&quot;m&quot;月&quot;d&quot;日&quot;;@"/>
    <numFmt numFmtId="197" formatCode="&quot;低&quot;General"/>
    <numFmt numFmtId="198" formatCode="&quot;高&quot;General"/>
    <numFmt numFmtId="199" formatCode="0_);[Red]\(0\)"/>
    <numFmt numFmtId="200" formatCode="yyyy&quot;年&quot;m&quot;月&quot;d&quot;日&quot;;@"/>
    <numFmt numFmtId="201" formatCode="General&quot;歳&quot;"/>
  </numFmts>
  <fonts count="107">
    <font>
      <sz val="11"/>
      <name val="ＭＳ Ｐゴシック"/>
      <family val="3"/>
    </font>
    <font>
      <sz val="10"/>
      <name val="ＭＳ 明朝"/>
      <family val="1"/>
    </font>
    <font>
      <u val="single"/>
      <sz val="9"/>
      <color indexed="12"/>
      <name val="ＭＳ 明朝"/>
      <family val="1"/>
    </font>
    <font>
      <sz val="6"/>
      <name val="ＭＳ Ｐゴシック"/>
      <family val="3"/>
    </font>
    <font>
      <b/>
      <sz val="17"/>
      <name val="ＭＳ 明朝"/>
      <family val="1"/>
    </font>
    <font>
      <sz val="9"/>
      <name val="ＭＳ 明朝"/>
      <family val="1"/>
    </font>
    <font>
      <sz val="6"/>
      <name val="ＭＳ 明朝"/>
      <family val="1"/>
    </font>
    <font>
      <sz val="11"/>
      <name val="ＭＳ 明朝"/>
      <family val="1"/>
    </font>
    <font>
      <sz val="8"/>
      <name val="ＭＳ 明朝"/>
      <family val="1"/>
    </font>
    <font>
      <sz val="12"/>
      <name val="ＭＳ 明朝"/>
      <family val="1"/>
    </font>
    <font>
      <sz val="11"/>
      <color indexed="12"/>
      <name val="ＭＳ 明朝"/>
      <family val="1"/>
    </font>
    <font>
      <sz val="12"/>
      <color indexed="12"/>
      <name val="ＭＳ 明朝"/>
      <family val="1"/>
    </font>
    <font>
      <sz val="10"/>
      <color indexed="12"/>
      <name val="ＭＳ 明朝"/>
      <family val="1"/>
    </font>
    <font>
      <sz val="14"/>
      <color indexed="12"/>
      <name val="ＭＳ 明朝"/>
      <family val="1"/>
    </font>
    <font>
      <sz val="11"/>
      <color indexed="23"/>
      <name val="ＭＳ 明朝"/>
      <family val="1"/>
    </font>
    <font>
      <sz val="11"/>
      <color indexed="12"/>
      <name val="ＭＳ Ｐゴシック"/>
      <family val="3"/>
    </font>
    <font>
      <sz val="9"/>
      <name val="ＭＳ Ｐゴシック"/>
      <family val="3"/>
    </font>
    <font>
      <b/>
      <sz val="11"/>
      <name val="ＭＳ Ｐゴシック"/>
      <family val="3"/>
    </font>
    <font>
      <sz val="9"/>
      <color indexed="12"/>
      <name val="ＭＳ 明朝"/>
      <family val="1"/>
    </font>
    <font>
      <b/>
      <sz val="26"/>
      <name val="ＭＳ 明朝"/>
      <family val="1"/>
    </font>
    <font>
      <sz val="18"/>
      <name val="ＭＳ 明朝"/>
      <family val="1"/>
    </font>
    <font>
      <sz val="14"/>
      <name val="ＭＳ 明朝"/>
      <family val="1"/>
    </font>
    <font>
      <b/>
      <sz val="12"/>
      <name val="ＭＳ 明朝"/>
      <family val="1"/>
    </font>
    <font>
      <b/>
      <sz val="20"/>
      <name val="ＭＳ 明朝"/>
      <family val="1"/>
    </font>
    <font>
      <u val="single"/>
      <sz val="11"/>
      <name val="ＭＳ 明朝"/>
      <family val="1"/>
    </font>
    <font>
      <sz val="16"/>
      <name val="ＭＳ 明朝"/>
      <family val="1"/>
    </font>
    <font>
      <b/>
      <sz val="18"/>
      <name val="ＭＳ 明朝"/>
      <family val="1"/>
    </font>
    <font>
      <sz val="9.5"/>
      <name val="ＭＳ 明朝"/>
      <family val="1"/>
    </font>
    <font>
      <sz val="11"/>
      <color indexed="42"/>
      <name val="ＭＳ 明朝"/>
      <family val="1"/>
    </font>
    <font>
      <b/>
      <sz val="16"/>
      <name val="ＭＳ 明朝"/>
      <family val="1"/>
    </font>
    <font>
      <b/>
      <sz val="14"/>
      <name val="ＭＳ Ｐゴシック"/>
      <family val="3"/>
    </font>
    <font>
      <b/>
      <sz val="36"/>
      <name val="ＭＳ 明朝"/>
      <family val="1"/>
    </font>
    <font>
      <sz val="10"/>
      <color indexed="23"/>
      <name val="ＭＳ 明朝"/>
      <family val="1"/>
    </font>
    <font>
      <u val="single"/>
      <sz val="20"/>
      <color indexed="8"/>
      <name val="ＭＳ 明朝"/>
      <family val="1"/>
    </font>
    <font>
      <sz val="10"/>
      <color indexed="8"/>
      <name val="ＭＳ 明朝"/>
      <family val="1"/>
    </font>
    <font>
      <sz val="9"/>
      <color indexed="8"/>
      <name val="ＭＳ 明朝"/>
      <family val="1"/>
    </font>
    <font>
      <sz val="8"/>
      <color indexed="8"/>
      <name val="ＭＳ 明朝"/>
      <family val="1"/>
    </font>
    <font>
      <sz val="11"/>
      <name val="ＭＳ ゴシック"/>
      <family val="3"/>
    </font>
    <font>
      <sz val="9"/>
      <name val="ＭＳ ゴシック"/>
      <family val="3"/>
    </font>
    <font>
      <sz val="8"/>
      <color indexed="12"/>
      <name val="ＭＳ 明朝"/>
      <family val="1"/>
    </font>
    <font>
      <b/>
      <sz val="12"/>
      <name val="ＭＳ Ｐゴシック"/>
      <family val="3"/>
    </font>
    <font>
      <u val="single"/>
      <sz val="11"/>
      <color indexed="36"/>
      <name val="ＭＳ Ｐゴシック"/>
      <family val="3"/>
    </font>
    <font>
      <sz val="8"/>
      <name val="ＭＳ Ｐゴシック"/>
      <family val="3"/>
    </font>
    <font>
      <u val="single"/>
      <sz val="11"/>
      <color indexed="12"/>
      <name val="ＭＳ Ｐゴシック"/>
      <family val="3"/>
    </font>
    <font>
      <sz val="10.5"/>
      <name val="ＭＳ 明朝"/>
      <family val="1"/>
    </font>
    <font>
      <sz val="14"/>
      <name val="ＭＳ Ｐゴシック"/>
      <family val="3"/>
    </font>
    <font>
      <sz val="9"/>
      <name val="ＭＳ Ｐ明朝"/>
      <family val="1"/>
    </font>
    <font>
      <sz val="8"/>
      <name val="ＭＳ Ｐ明朝"/>
      <family val="1"/>
    </font>
    <font>
      <sz val="9"/>
      <color indexed="10"/>
      <name val="ＭＳ Ｐ明朝"/>
      <family val="1"/>
    </font>
    <font>
      <sz val="11"/>
      <color indexed="10"/>
      <name val="ＭＳ Ｐゴシック"/>
      <family val="3"/>
    </font>
    <font>
      <sz val="8"/>
      <color indexed="10"/>
      <name val="ＭＳ Ｐ明朝"/>
      <family val="1"/>
    </font>
    <font>
      <sz val="10"/>
      <name val="ＭＳ Ｐ明朝"/>
      <family val="1"/>
    </font>
    <font>
      <sz val="10"/>
      <color indexed="10"/>
      <name val="ＭＳ Ｐ明朝"/>
      <family val="1"/>
    </font>
    <font>
      <sz val="7.5"/>
      <name val="ＭＳ Ｐ明朝"/>
      <family val="1"/>
    </font>
    <font>
      <u val="single"/>
      <sz val="8"/>
      <color indexed="12"/>
      <name val="ＭＳ Ｐゴシック"/>
      <family val="3"/>
    </font>
    <font>
      <sz val="12"/>
      <name val="ＭＳ Ｐゴシック"/>
      <family val="3"/>
    </font>
    <font>
      <b/>
      <sz val="12"/>
      <color indexed="10"/>
      <name val="ＭＳ Ｐゴシック"/>
      <family val="3"/>
    </font>
    <font>
      <b/>
      <sz val="9"/>
      <color indexed="10"/>
      <name val="ＭＳ Ｐゴシック"/>
      <family val="3"/>
    </font>
    <font>
      <sz val="9"/>
      <color indexed="10"/>
      <name val="ＭＳ Ｐゴシック"/>
      <family val="3"/>
    </font>
    <font>
      <u val="single"/>
      <sz val="22"/>
      <name val="ＭＳ Ｐゴシック"/>
      <family val="3"/>
    </font>
    <font>
      <u val="single"/>
      <sz val="13"/>
      <name val="ＭＳ Ｐゴシック"/>
      <family val="3"/>
    </font>
    <font>
      <sz val="11.5"/>
      <name val="ＭＳ 明朝"/>
      <family val="1"/>
    </font>
    <font>
      <u val="single"/>
      <sz val="14"/>
      <color indexed="12"/>
      <name val="ＭＳ 明朝"/>
      <family val="1"/>
    </font>
    <font>
      <u val="single"/>
      <sz val="12"/>
      <name val="ＭＳ 明朝"/>
      <family val="1"/>
    </font>
    <font>
      <sz val="8.5"/>
      <color indexed="12"/>
      <name val="ＭＳ 明朝"/>
      <family val="1"/>
    </font>
    <font>
      <sz val="8.5"/>
      <color indexed="12"/>
      <name val="ＭＳ Ｐゴシック"/>
      <family val="3"/>
    </font>
    <font>
      <sz val="10"/>
      <name val="ＭＳ Ｐゴシック"/>
      <family val="3"/>
    </font>
    <font>
      <sz val="11"/>
      <name val="HGP創英ﾌﾟﾚｾﾞﾝｽEB"/>
      <family val="1"/>
    </font>
    <font>
      <b/>
      <u val="single"/>
      <sz val="11"/>
      <color indexed="10"/>
      <name val="ＭＳ Ｐゴシック"/>
      <family val="3"/>
    </font>
    <font>
      <b/>
      <u val="single"/>
      <sz val="11"/>
      <color indexed="12"/>
      <name val="ＭＳ Ｐゴシック"/>
      <family val="3"/>
    </font>
    <font>
      <b/>
      <u val="single"/>
      <sz val="11"/>
      <name val="ＭＳ Ｐゴシック"/>
      <family val="3"/>
    </font>
    <font>
      <sz val="11"/>
      <name val="HGS明朝E"/>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hair"/>
    </border>
    <border>
      <left style="thin"/>
      <right style="hair"/>
      <top>
        <color indexed="63"/>
      </top>
      <bottom>
        <color indexed="63"/>
      </bottom>
    </border>
    <border>
      <left style="thin"/>
      <right>
        <color indexed="63"/>
      </right>
      <top>
        <color indexed="63"/>
      </top>
      <bottom style="thin"/>
    </border>
    <border>
      <left style="thin"/>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color indexed="8"/>
      </left>
      <right style="hair">
        <color indexed="8"/>
      </right>
      <top style="thin"/>
      <bottom>
        <color indexed="63"/>
      </bottom>
    </border>
    <border>
      <left style="hair">
        <color indexed="8"/>
      </left>
      <right style="thin"/>
      <top style="thin"/>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style="hair">
        <color indexed="8"/>
      </right>
      <top>
        <color indexed="63"/>
      </top>
      <bottom style="thin">
        <color indexed="8"/>
      </bottom>
    </border>
    <border>
      <left style="hair">
        <color indexed="8"/>
      </left>
      <right style="thin"/>
      <top>
        <color indexed="63"/>
      </top>
      <bottom style="thin">
        <color indexed="8"/>
      </bottom>
    </border>
    <border>
      <left style="thin"/>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color indexed="63"/>
      </top>
      <bottom>
        <color indexed="63"/>
      </bottom>
    </border>
    <border>
      <left>
        <color indexed="63"/>
      </left>
      <right style="thin"/>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style="hair">
        <color indexed="8"/>
      </top>
      <bottom style="thin">
        <color indexed="8"/>
      </bottom>
    </border>
    <border>
      <left>
        <color indexed="63"/>
      </left>
      <right style="thin"/>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top style="hair">
        <color indexed="8"/>
      </top>
      <bottom style="thin">
        <color indexed="8"/>
      </bottom>
    </border>
    <border>
      <left style="hair">
        <color indexed="8"/>
      </left>
      <right>
        <color indexed="63"/>
      </right>
      <top style="hair">
        <color indexed="8"/>
      </top>
      <bottom style="hair">
        <color indexed="8"/>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color indexed="63"/>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medium"/>
      <right style="hair"/>
      <top>
        <color indexed="63"/>
      </top>
      <bottom>
        <color indexed="63"/>
      </bottom>
    </border>
    <border>
      <left style="thin"/>
      <right style="thin"/>
      <top style="thin"/>
      <bottom style="thin"/>
    </border>
    <border>
      <left style="thin"/>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style="hair"/>
      <right style="thin"/>
      <top style="hair"/>
      <bottom style="hair"/>
    </border>
    <border diagonalUp="1">
      <left style="hair"/>
      <right style="hair"/>
      <top style="hair"/>
      <bottom style="hair"/>
      <diagonal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thin"/>
      <bottom style="hair"/>
    </border>
    <border>
      <left>
        <color indexed="63"/>
      </left>
      <right style="thin"/>
      <top style="thin"/>
      <bottom style="thin"/>
    </border>
    <border>
      <left style="hair"/>
      <right style="thin"/>
      <top style="thin"/>
      <bottom style="thin"/>
    </border>
    <border>
      <left style="thin"/>
      <right style="hair"/>
      <top style="thin"/>
      <bottom style="thin"/>
    </border>
    <border>
      <left style="hair"/>
      <right style="thin"/>
      <top style="thin"/>
      <bottom style="hair"/>
    </border>
    <border>
      <left style="hair"/>
      <right style="hair"/>
      <top>
        <color indexed="63"/>
      </top>
      <bottom style="hair"/>
    </border>
    <border>
      <left>
        <color indexed="63"/>
      </left>
      <right style="thin"/>
      <top style="hair"/>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hair"/>
      <right>
        <color indexed="63"/>
      </right>
      <top style="hair"/>
      <bottom style="hair"/>
    </border>
    <border>
      <left>
        <color indexed="63"/>
      </left>
      <right style="hair"/>
      <top style="hair"/>
      <bottom style="hair"/>
    </border>
    <border>
      <left>
        <color indexed="63"/>
      </left>
      <right style="medium"/>
      <top style="hair"/>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thin"/>
      <bottom>
        <color indexed="63"/>
      </bottom>
    </border>
    <border>
      <left>
        <color indexed="63"/>
      </left>
      <right style="thin"/>
      <top>
        <color indexed="63"/>
      </top>
      <bottom style="medium"/>
    </border>
    <border>
      <left>
        <color indexed="63"/>
      </left>
      <right style="medium"/>
      <top style="hair"/>
      <bottom style="medium"/>
    </border>
    <border>
      <left>
        <color indexed="63"/>
      </left>
      <right style="medium"/>
      <top>
        <color indexed="63"/>
      </top>
      <bottom style="hair"/>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hair"/>
    </border>
    <border>
      <left style="thin"/>
      <right>
        <color indexed="63"/>
      </right>
      <top>
        <color indexed="63"/>
      </top>
      <bottom style="mediu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thin"/>
      <right style="hair"/>
      <top style="hair"/>
      <bottom>
        <color indexed="63"/>
      </bottom>
    </border>
    <border>
      <left style="thin"/>
      <right style="hair"/>
      <top>
        <color indexed="63"/>
      </top>
      <bottom style="hair"/>
    </border>
    <border>
      <left style="thin"/>
      <right style="thin"/>
      <top style="hair"/>
      <bottom style="hair"/>
    </border>
    <border>
      <left style="thin"/>
      <right style="thin"/>
      <top style="hair"/>
      <bottom style="thin"/>
    </border>
    <border>
      <left style="hair"/>
      <right>
        <color indexed="63"/>
      </right>
      <top style="thin"/>
      <bottom style="hair"/>
    </border>
    <border>
      <left>
        <color indexed="63"/>
      </left>
      <right style="hair"/>
      <top style="thin"/>
      <bottom style="hair"/>
    </border>
    <border>
      <left style="thin"/>
      <right style="thin"/>
      <top>
        <color indexed="63"/>
      </top>
      <bottom style="hair"/>
    </border>
    <border>
      <left style="hair"/>
      <right style="hair"/>
      <top style="hair"/>
      <bottom style="thin"/>
    </border>
    <border>
      <left style="hair"/>
      <right style="thin"/>
      <top style="hair"/>
      <bottom style="thin"/>
    </border>
    <border>
      <left style="thin"/>
      <right style="thin"/>
      <top style="thin"/>
      <bottom style="hair"/>
    </border>
    <border>
      <left style="hair"/>
      <right>
        <color indexed="63"/>
      </right>
      <top style="hair"/>
      <bottom style="thin"/>
    </border>
    <border diagonalUp="1">
      <left style="hair"/>
      <right style="thin"/>
      <top style="hair"/>
      <bottom style="hair"/>
      <diagonal style="hair"/>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thin"/>
    </border>
    <border>
      <left style="hair"/>
      <right style="hair"/>
      <top style="hair"/>
      <bottom>
        <color indexed="63"/>
      </bottom>
    </border>
    <border>
      <left style="hair"/>
      <right style="thin"/>
      <top style="hair"/>
      <bottom>
        <color indexed="63"/>
      </bottom>
    </border>
    <border>
      <left>
        <color indexed="63"/>
      </left>
      <right style="hair"/>
      <top style="hair"/>
      <bottom style="thin"/>
    </border>
    <border>
      <left style="hair"/>
      <right style="hair"/>
      <top>
        <color indexed="63"/>
      </top>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thin"/>
      <right style="hair"/>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1" fillId="0" borderId="0">
      <alignment/>
      <protection/>
    </xf>
    <xf numFmtId="0" fontId="1" fillId="0" borderId="0">
      <alignment/>
      <protection/>
    </xf>
    <xf numFmtId="0" fontId="9" fillId="32" borderId="0">
      <alignment/>
      <protection/>
    </xf>
    <xf numFmtId="0" fontId="1"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104" fillId="33" borderId="0" applyNumberFormat="0" applyBorder="0" applyAlignment="0" applyProtection="0"/>
  </cellStyleXfs>
  <cellXfs count="1683">
    <xf numFmtId="0" fontId="0" fillId="0" borderId="0" xfId="0" applyAlignment="1">
      <alignment vertical="center"/>
    </xf>
    <xf numFmtId="0" fontId="1" fillId="0" borderId="10" xfId="62" applyFont="1" applyFill="1" applyBorder="1" applyAlignment="1">
      <alignment horizontal="right" vertical="center"/>
      <protection/>
    </xf>
    <xf numFmtId="0" fontId="1" fillId="0" borderId="0" xfId="62" applyFont="1" applyFill="1" applyBorder="1" applyAlignment="1">
      <alignment vertical="center"/>
      <protection/>
    </xf>
    <xf numFmtId="0" fontId="1" fillId="0" borderId="0" xfId="62" applyFont="1" applyFill="1" applyBorder="1" applyAlignment="1">
      <alignment horizontal="center" vertical="center"/>
      <protection/>
    </xf>
    <xf numFmtId="0" fontId="1" fillId="0" borderId="10" xfId="62" applyFill="1" applyBorder="1" applyAlignment="1">
      <alignment horizontal="center" vertical="center"/>
      <protection/>
    </xf>
    <xf numFmtId="0" fontId="8" fillId="0" borderId="0" xfId="62" applyFont="1" applyFill="1" applyBorder="1" applyAlignment="1">
      <alignment horizontal="distributed" vertical="center"/>
      <protection/>
    </xf>
    <xf numFmtId="0" fontId="1" fillId="0" borderId="11" xfId="62" applyFill="1" applyBorder="1" applyAlignment="1">
      <alignment horizontal="center" vertical="center"/>
      <protection/>
    </xf>
    <xf numFmtId="0" fontId="1" fillId="0" borderId="0" xfId="62" applyFill="1" applyBorder="1" applyAlignment="1">
      <alignment horizontal="center" vertical="center"/>
      <protection/>
    </xf>
    <xf numFmtId="0" fontId="1" fillId="0" borderId="12" xfId="62" applyFill="1" applyBorder="1" applyAlignment="1">
      <alignment vertical="center"/>
      <protection/>
    </xf>
    <xf numFmtId="0" fontId="1" fillId="0" borderId="13" xfId="62" applyFill="1" applyBorder="1" applyAlignment="1">
      <alignment horizontal="center" vertical="center"/>
      <protection/>
    </xf>
    <xf numFmtId="0" fontId="1" fillId="0" borderId="14" xfId="62" applyFill="1" applyBorder="1" applyAlignment="1">
      <alignment vertical="center"/>
      <protection/>
    </xf>
    <xf numFmtId="0" fontId="1" fillId="0" borderId="0" xfId="62" applyFill="1" applyBorder="1">
      <alignment/>
      <protection/>
    </xf>
    <xf numFmtId="0" fontId="8" fillId="0" borderId="0" xfId="62" applyFont="1" applyFill="1" applyBorder="1" applyAlignment="1">
      <alignment vertical="center"/>
      <protection/>
    </xf>
    <xf numFmtId="0" fontId="1" fillId="0" borderId="0" xfId="62" applyFill="1" applyBorder="1" applyAlignment="1">
      <alignment horizontal="distributed" vertical="center"/>
      <protection/>
    </xf>
    <xf numFmtId="0" fontId="9" fillId="0" borderId="0" xfId="62" applyFont="1" applyFill="1" applyBorder="1" applyAlignment="1">
      <alignment horizontal="left" vertical="center" indent="1"/>
      <protection/>
    </xf>
    <xf numFmtId="0" fontId="1" fillId="0" borderId="0" xfId="62" applyFill="1" applyBorder="1" applyAlignment="1">
      <alignment vertical="center"/>
      <protection/>
    </xf>
    <xf numFmtId="0" fontId="7" fillId="0" borderId="0" xfId="62" applyFont="1" applyFill="1" applyBorder="1" applyAlignment="1">
      <alignment horizontal="left" vertical="center"/>
      <protection/>
    </xf>
    <xf numFmtId="0" fontId="1" fillId="0" borderId="0" xfId="62" applyFont="1" applyFill="1" applyBorder="1">
      <alignment/>
      <protection/>
    </xf>
    <xf numFmtId="0" fontId="7" fillId="34" borderId="0" xfId="0" applyFont="1" applyFill="1" applyAlignment="1">
      <alignment vertical="center"/>
    </xf>
    <xf numFmtId="0" fontId="7" fillId="0" borderId="0" xfId="0" applyFont="1" applyFill="1" applyBorder="1" applyAlignment="1">
      <alignment vertical="center"/>
    </xf>
    <xf numFmtId="0" fontId="4" fillId="0" borderId="0" xfId="0" applyFont="1" applyFill="1" applyBorder="1" applyAlignment="1">
      <alignment/>
    </xf>
    <xf numFmtId="0" fontId="7"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distributed" vertical="center" wrapText="1"/>
    </xf>
    <xf numFmtId="0" fontId="1" fillId="0" borderId="0" xfId="0" applyFont="1" applyFill="1" applyBorder="1" applyAlignment="1">
      <alignment vertical="center"/>
    </xf>
    <xf numFmtId="0" fontId="7" fillId="0" borderId="15" xfId="0" applyFont="1" applyFill="1" applyBorder="1" applyAlignment="1">
      <alignment horizontal="right" vertical="center"/>
    </xf>
    <xf numFmtId="0" fontId="7" fillId="0" borderId="16"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left" vertical="center" indent="1" shrinkToFit="1"/>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8" xfId="0" applyFont="1" applyFill="1" applyBorder="1" applyAlignment="1">
      <alignment vertical="center"/>
    </xf>
    <xf numFmtId="0" fontId="1" fillId="0" borderId="0" xfId="0" applyFont="1" applyFill="1" applyBorder="1" applyAlignment="1">
      <alignment horizontal="right" vertical="center"/>
    </xf>
    <xf numFmtId="0" fontId="7" fillId="0" borderId="0" xfId="64" applyFont="1">
      <alignment/>
      <protection/>
    </xf>
    <xf numFmtId="0" fontId="7" fillId="0" borderId="0" xfId="0" applyFont="1" applyFill="1" applyAlignment="1">
      <alignment vertical="center"/>
    </xf>
    <xf numFmtId="190" fontId="0" fillId="0" borderId="0" xfId="0" applyNumberFormat="1" applyAlignment="1">
      <alignment horizontal="left" vertical="center"/>
    </xf>
    <xf numFmtId="0" fontId="0" fillId="0" borderId="0" xfId="0" applyAlignment="1">
      <alignment vertical="center" shrinkToFit="1"/>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Alignment="1">
      <alignment horizontal="right" vertical="center"/>
    </xf>
    <xf numFmtId="0" fontId="7" fillId="34" borderId="0" xfId="65" applyFont="1" applyFill="1" applyAlignment="1">
      <alignment vertical="center"/>
      <protection/>
    </xf>
    <xf numFmtId="0" fontId="7" fillId="0" borderId="0" xfId="65" applyFont="1" applyFill="1" applyAlignment="1">
      <alignment vertical="center"/>
      <protection/>
    </xf>
    <xf numFmtId="0" fontId="19" fillId="0" borderId="0" xfId="65" applyFont="1" applyFill="1" applyAlignment="1">
      <alignment vertical="center"/>
      <protection/>
    </xf>
    <xf numFmtId="0" fontId="10" fillId="0" borderId="0" xfId="65" applyFont="1" applyFill="1" applyAlignment="1">
      <alignment horizontal="left" vertical="center"/>
      <protection/>
    </xf>
    <xf numFmtId="0" fontId="20" fillId="0" borderId="0" xfId="65" applyFont="1" applyFill="1" applyAlignment="1">
      <alignment vertical="center"/>
      <protection/>
    </xf>
    <xf numFmtId="0" fontId="7" fillId="0" borderId="0" xfId="65" applyFont="1" applyFill="1" applyBorder="1" applyAlignment="1">
      <alignment vertical="center"/>
      <protection/>
    </xf>
    <xf numFmtId="0" fontId="7" fillId="35" borderId="0" xfId="0" applyFont="1" applyFill="1" applyAlignment="1">
      <alignment vertical="center"/>
    </xf>
    <xf numFmtId="0" fontId="7" fillId="36" borderId="0" xfId="0" applyFont="1" applyFill="1" applyAlignment="1">
      <alignment vertical="center"/>
    </xf>
    <xf numFmtId="0" fontId="7" fillId="36" borderId="0" xfId="0" applyFont="1" applyFill="1" applyBorder="1" applyAlignment="1">
      <alignment vertical="center"/>
    </xf>
    <xf numFmtId="0" fontId="7" fillId="36" borderId="0" xfId="0" applyFont="1" applyFill="1" applyBorder="1" applyAlignment="1">
      <alignment vertical="center"/>
    </xf>
    <xf numFmtId="0" fontId="7" fillId="37" borderId="0" xfId="0" applyFont="1" applyFill="1" applyAlignment="1">
      <alignment vertical="center"/>
    </xf>
    <xf numFmtId="0" fontId="7" fillId="37" borderId="0" xfId="0" applyFont="1" applyFill="1" applyBorder="1" applyAlignment="1">
      <alignment vertical="center"/>
    </xf>
    <xf numFmtId="0" fontId="7" fillId="37" borderId="0" xfId="0" applyFont="1" applyFill="1" applyBorder="1" applyAlignment="1">
      <alignment vertical="center"/>
    </xf>
    <xf numFmtId="0" fontId="7" fillId="34" borderId="0" xfId="0" applyFont="1" applyFill="1" applyBorder="1" applyAlignment="1">
      <alignment vertical="center"/>
    </xf>
    <xf numFmtId="0" fontId="7" fillId="34" borderId="0" xfId="0" applyFont="1" applyFill="1" applyBorder="1" applyAlignment="1">
      <alignment vertical="center"/>
    </xf>
    <xf numFmtId="0" fontId="7" fillId="0" borderId="0" xfId="0" applyFont="1" applyFill="1" applyBorder="1" applyAlignment="1">
      <alignment horizontal="center"/>
    </xf>
    <xf numFmtId="0" fontId="7" fillId="0" borderId="0" xfId="65" applyFont="1" applyFill="1" applyBorder="1" applyAlignment="1">
      <alignment horizontal="center" vertical="center"/>
      <protection/>
    </xf>
    <xf numFmtId="0" fontId="9" fillId="0" borderId="0" xfId="65" applyFont="1" applyFill="1" applyBorder="1" applyAlignment="1">
      <alignment horizontal="center" vertical="center"/>
      <protection/>
    </xf>
    <xf numFmtId="0" fontId="9" fillId="0" borderId="0" xfId="65" applyFont="1" applyFill="1" applyBorder="1" applyAlignment="1">
      <alignment vertical="center"/>
      <protection/>
    </xf>
    <xf numFmtId="0" fontId="9" fillId="0" borderId="0" xfId="65" applyFont="1" applyFill="1" applyBorder="1" applyAlignment="1">
      <alignment horizontal="right" vertical="center"/>
      <protection/>
    </xf>
    <xf numFmtId="58" fontId="9" fillId="0" borderId="0" xfId="65" applyNumberFormat="1" applyFont="1" applyFill="1" applyBorder="1" applyAlignment="1">
      <alignment horizontal="right" vertical="center"/>
      <protection/>
    </xf>
    <xf numFmtId="0" fontId="22" fillId="0" borderId="0" xfId="65" applyFont="1" applyFill="1" applyBorder="1" applyAlignment="1">
      <alignment vertical="center"/>
      <protection/>
    </xf>
    <xf numFmtId="0" fontId="9" fillId="0" borderId="0" xfId="65" applyFont="1" applyFill="1" applyBorder="1" applyAlignment="1">
      <alignment horizontal="left" vertical="center"/>
      <protection/>
    </xf>
    <xf numFmtId="0" fontId="9" fillId="0" borderId="0" xfId="65" applyFont="1" applyFill="1" applyBorder="1" applyAlignment="1">
      <alignment vertical="center" wrapText="1"/>
      <protection/>
    </xf>
    <xf numFmtId="0" fontId="9" fillId="0" borderId="0" xfId="65" applyFont="1" applyFill="1" applyBorder="1" applyAlignment="1">
      <alignment horizontal="left" vertical="center" wrapText="1"/>
      <protection/>
    </xf>
    <xf numFmtId="0" fontId="21" fillId="0" borderId="0" xfId="65" applyFont="1" applyFill="1" applyBorder="1" applyAlignment="1">
      <alignment/>
      <protection/>
    </xf>
    <xf numFmtId="0" fontId="20" fillId="0"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17"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0" xfId="0" applyFill="1" applyBorder="1" applyAlignment="1">
      <alignment horizontal="left" vertical="center" indent="1"/>
    </xf>
    <xf numFmtId="0" fontId="15" fillId="0" borderId="0" xfId="0" applyFont="1" applyFill="1" applyBorder="1" applyAlignment="1">
      <alignment horizontal="left" vertical="center" indent="1" shrinkToFit="1"/>
    </xf>
    <xf numFmtId="0" fontId="0" fillId="0" borderId="0" xfId="0" applyFill="1" applyAlignment="1">
      <alignment vertical="center"/>
    </xf>
    <xf numFmtId="0" fontId="5" fillId="0" borderId="0" xfId="0" applyFont="1" applyFill="1" applyAlignment="1">
      <alignment horizontal="right" vertical="center"/>
    </xf>
    <xf numFmtId="178" fontId="11" fillId="0" borderId="0" xfId="65" applyNumberFormat="1" applyFont="1" applyFill="1" applyBorder="1" applyAlignment="1">
      <alignment horizontal="right" vertical="center"/>
      <protection/>
    </xf>
    <xf numFmtId="0" fontId="7" fillId="0" borderId="0" xfId="0" applyFont="1" applyFill="1" applyAlignment="1">
      <alignment vertical="center"/>
    </xf>
    <xf numFmtId="0" fontId="7" fillId="0" borderId="0" xfId="0" applyFont="1" applyFill="1" applyBorder="1" applyAlignment="1">
      <alignment horizontal="distributed" vertical="center"/>
    </xf>
    <xf numFmtId="0" fontId="11" fillId="0" borderId="0" xfId="0" applyFont="1" applyFill="1" applyBorder="1" applyAlignment="1">
      <alignment horizontal="left" vertical="center" indent="1" shrinkToFit="1"/>
    </xf>
    <xf numFmtId="0" fontId="7" fillId="0" borderId="0" xfId="0" applyFont="1" applyFill="1" applyAlignment="1">
      <alignment horizontal="left" vertical="center" indent="1" shrinkToFit="1"/>
    </xf>
    <xf numFmtId="0" fontId="26" fillId="0" borderId="0" xfId="0" applyFont="1" applyFill="1" applyAlignment="1">
      <alignment vertical="center"/>
    </xf>
    <xf numFmtId="0" fontId="5" fillId="0" borderId="0" xfId="0" applyFont="1" applyFill="1" applyAlignment="1">
      <alignment vertical="center"/>
    </xf>
    <xf numFmtId="0" fontId="1" fillId="0" borderId="0" xfId="0" applyFont="1" applyFill="1" applyAlignment="1">
      <alignment vertical="center"/>
    </xf>
    <xf numFmtId="0" fontId="13" fillId="0" borderId="0" xfId="0" applyFont="1" applyFill="1" applyBorder="1" applyAlignment="1">
      <alignment vertical="center"/>
    </xf>
    <xf numFmtId="0" fontId="5" fillId="0" borderId="0" xfId="62" applyFont="1" applyFill="1" applyBorder="1" applyAlignment="1">
      <alignment vertical="center"/>
      <protection/>
    </xf>
    <xf numFmtId="0" fontId="4" fillId="0" borderId="0" xfId="0" applyFont="1" applyFill="1" applyAlignment="1">
      <alignment vertical="center"/>
    </xf>
    <xf numFmtId="178" fontId="10" fillId="0" borderId="0" xfId="0" applyNumberFormat="1" applyFont="1" applyFill="1" applyBorder="1" applyAlignment="1">
      <alignment horizontal="right" vertical="center"/>
    </xf>
    <xf numFmtId="0" fontId="7" fillId="0" borderId="0" xfId="0" applyFont="1" applyFill="1" applyAlignment="1">
      <alignment vertical="center" wrapText="1"/>
    </xf>
    <xf numFmtId="0" fontId="10" fillId="0" borderId="0" xfId="0" applyFont="1" applyFill="1" applyBorder="1" applyAlignment="1">
      <alignment horizontal="left" vertical="center" indent="1"/>
    </xf>
    <xf numFmtId="0" fontId="7" fillId="0" borderId="0" xfId="0" applyFont="1" applyFill="1" applyBorder="1" applyAlignment="1">
      <alignment horizontal="center" vertical="center"/>
    </xf>
    <xf numFmtId="0" fontId="28" fillId="34" borderId="0" xfId="0" applyFont="1" applyFill="1" applyAlignment="1">
      <alignment vertical="center"/>
    </xf>
    <xf numFmtId="0" fontId="28" fillId="34" borderId="0" xfId="0" applyFont="1" applyFill="1" applyBorder="1" applyAlignment="1">
      <alignment vertical="center"/>
    </xf>
    <xf numFmtId="0" fontId="31" fillId="0" borderId="0" xfId="0" applyFont="1" applyFill="1" applyAlignment="1">
      <alignment horizontal="center" vertical="center"/>
    </xf>
    <xf numFmtId="0" fontId="29" fillId="0" borderId="0" xfId="0"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1" fillId="0" borderId="0" xfId="0" applyFont="1" applyFill="1" applyAlignment="1">
      <alignment horizontal="distributed" vertical="center"/>
    </xf>
    <xf numFmtId="0" fontId="1" fillId="0" borderId="0" xfId="0" applyFont="1" applyFill="1" applyAlignment="1">
      <alignment vertical="center"/>
    </xf>
    <xf numFmtId="0" fontId="10" fillId="0" borderId="0" xfId="0" applyFont="1" applyFill="1" applyBorder="1" applyAlignment="1">
      <alignment horizontal="left" vertical="center"/>
    </xf>
    <xf numFmtId="0" fontId="7" fillId="0" borderId="0" xfId="0" applyFont="1" applyFill="1" applyAlignment="1">
      <alignment horizontal="right" vertical="center"/>
    </xf>
    <xf numFmtId="0" fontId="12"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19" xfId="0" applyFont="1" applyFill="1" applyBorder="1" applyAlignment="1">
      <alignment vertical="center"/>
    </xf>
    <xf numFmtId="0" fontId="7" fillId="0" borderId="0"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7" xfId="0" applyFont="1" applyFill="1" applyBorder="1" applyAlignment="1">
      <alignment vertical="center"/>
    </xf>
    <xf numFmtId="0" fontId="10" fillId="0" borderId="16" xfId="0" applyFont="1" applyFill="1" applyBorder="1" applyAlignment="1">
      <alignment vertical="center" wrapText="1"/>
    </xf>
    <xf numFmtId="0" fontId="10" fillId="0" borderId="18" xfId="0" applyFont="1" applyFill="1" applyBorder="1" applyAlignment="1">
      <alignment vertical="center" wrapText="1"/>
    </xf>
    <xf numFmtId="0" fontId="25" fillId="0" borderId="0" xfId="0" applyFont="1" applyFill="1" applyAlignment="1">
      <alignment vertical="center"/>
    </xf>
    <xf numFmtId="0" fontId="25" fillId="0" borderId="0" xfId="0" applyFont="1" applyFill="1" applyAlignment="1">
      <alignment vertical="center" wrapText="1"/>
    </xf>
    <xf numFmtId="0" fontId="7" fillId="0" borderId="18" xfId="0" applyFont="1" applyFill="1" applyBorder="1" applyAlignment="1">
      <alignment vertical="center" shrinkToFit="1"/>
    </xf>
    <xf numFmtId="0" fontId="7" fillId="0" borderId="20" xfId="0" applyFont="1" applyFill="1" applyBorder="1" applyAlignment="1">
      <alignment vertical="center" shrinkToFit="1"/>
    </xf>
    <xf numFmtId="0" fontId="7" fillId="0" borderId="19" xfId="0" applyFont="1" applyFill="1" applyBorder="1" applyAlignment="1">
      <alignment vertical="center"/>
    </xf>
    <xf numFmtId="0" fontId="7" fillId="0" borderId="17" xfId="0" applyFont="1" applyFill="1" applyBorder="1" applyAlignment="1">
      <alignment vertical="center" shrinkToFit="1"/>
    </xf>
    <xf numFmtId="178" fontId="7" fillId="0" borderId="16"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18" xfId="0" applyNumberFormat="1" applyFont="1" applyFill="1" applyBorder="1" applyAlignment="1">
      <alignment vertical="center"/>
    </xf>
    <xf numFmtId="178" fontId="10" fillId="0" borderId="16" xfId="0" applyNumberFormat="1" applyFont="1" applyFill="1" applyBorder="1" applyAlignment="1">
      <alignment horizontal="center" vertical="center" shrinkToFit="1"/>
    </xf>
    <xf numFmtId="178" fontId="10" fillId="0" borderId="0" xfId="0" applyNumberFormat="1" applyFont="1" applyFill="1" applyBorder="1" applyAlignment="1">
      <alignment horizontal="center" vertical="center" shrinkToFit="1"/>
    </xf>
    <xf numFmtId="178" fontId="10" fillId="0" borderId="21" xfId="0" applyNumberFormat="1" applyFont="1" applyFill="1" applyBorder="1" applyAlignment="1">
      <alignment horizontal="center" vertical="center" shrinkToFit="1"/>
    </xf>
    <xf numFmtId="0" fontId="15" fillId="0" borderId="0" xfId="0" applyFont="1" applyFill="1" applyBorder="1" applyAlignment="1">
      <alignment vertical="center"/>
    </xf>
    <xf numFmtId="0" fontId="7" fillId="0" borderId="22" xfId="0" applyFont="1" applyFill="1" applyBorder="1" applyAlignment="1">
      <alignment vertical="center"/>
    </xf>
    <xf numFmtId="178" fontId="7" fillId="0" borderId="22" xfId="0" applyNumberFormat="1"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shrinkToFit="1"/>
    </xf>
    <xf numFmtId="0" fontId="10" fillId="0" borderId="25" xfId="0" applyFont="1" applyFill="1" applyBorder="1" applyAlignment="1">
      <alignment vertical="center" wrapText="1"/>
    </xf>
    <xf numFmtId="0" fontId="10" fillId="0" borderId="24" xfId="0" applyFont="1" applyFill="1" applyBorder="1" applyAlignment="1">
      <alignment vertical="center" wrapText="1"/>
    </xf>
    <xf numFmtId="0" fontId="10" fillId="0" borderId="26" xfId="0" applyFont="1" applyFill="1" applyBorder="1" applyAlignment="1">
      <alignment vertical="center"/>
    </xf>
    <xf numFmtId="0" fontId="15" fillId="0" borderId="26" xfId="0" applyFont="1" applyFill="1" applyBorder="1" applyAlignment="1">
      <alignment vertical="center"/>
    </xf>
    <xf numFmtId="0" fontId="15" fillId="0" borderId="27" xfId="0" applyFont="1" applyFill="1" applyBorder="1" applyAlignment="1">
      <alignment vertical="center"/>
    </xf>
    <xf numFmtId="0" fontId="15" fillId="0" borderId="28" xfId="0" applyFont="1" applyFill="1" applyBorder="1" applyAlignment="1">
      <alignment vertical="center"/>
    </xf>
    <xf numFmtId="0" fontId="9" fillId="32" borderId="0" xfId="63" applyNumberFormat="1">
      <alignment/>
      <protection/>
    </xf>
    <xf numFmtId="0" fontId="33" fillId="32" borderId="0" xfId="63" applyNumberFormat="1" applyFont="1" applyAlignment="1">
      <alignment horizontal="center"/>
      <protection/>
    </xf>
    <xf numFmtId="0" fontId="7" fillId="32" borderId="0" xfId="63" applyNumberFormat="1" applyFont="1">
      <alignment/>
      <protection/>
    </xf>
    <xf numFmtId="0" fontId="34" fillId="32" borderId="15" xfId="63" applyNumberFormat="1" applyFont="1" applyBorder="1" applyAlignment="1">
      <alignment vertical="center"/>
      <protection/>
    </xf>
    <xf numFmtId="0" fontId="34" fillId="32" borderId="16" xfId="63" applyNumberFormat="1" applyFont="1" applyBorder="1" applyAlignment="1">
      <alignment vertical="center"/>
      <protection/>
    </xf>
    <xf numFmtId="0" fontId="34" fillId="32" borderId="17" xfId="63" applyNumberFormat="1" applyFont="1" applyBorder="1" applyAlignment="1">
      <alignment vertical="center"/>
      <protection/>
    </xf>
    <xf numFmtId="0" fontId="34" fillId="32" borderId="29" xfId="63" applyNumberFormat="1" applyFont="1" applyBorder="1" applyAlignment="1">
      <alignment vertical="center"/>
      <protection/>
    </xf>
    <xf numFmtId="0" fontId="34" fillId="32" borderId="30" xfId="63" applyNumberFormat="1" applyFont="1" applyBorder="1" applyAlignment="1">
      <alignment vertical="center"/>
      <protection/>
    </xf>
    <xf numFmtId="0" fontId="34" fillId="32" borderId="10" xfId="63" applyNumberFormat="1" applyFont="1" applyBorder="1">
      <alignment/>
      <protection/>
    </xf>
    <xf numFmtId="0" fontId="34" fillId="32" borderId="0" xfId="63" applyNumberFormat="1" applyFont="1" applyBorder="1" applyAlignment="1">
      <alignment vertical="center"/>
      <protection/>
    </xf>
    <xf numFmtId="0" fontId="34" fillId="32" borderId="19" xfId="63" applyNumberFormat="1" applyFont="1" applyBorder="1" applyAlignment="1">
      <alignment vertical="top"/>
      <protection/>
    </xf>
    <xf numFmtId="0" fontId="34" fillId="32" borderId="31" xfId="63" applyNumberFormat="1" applyFont="1" applyBorder="1" applyAlignment="1">
      <alignment horizontal="center" vertical="center"/>
      <protection/>
    </xf>
    <xf numFmtId="0" fontId="34" fillId="32" borderId="31" xfId="63" applyNumberFormat="1" applyFont="1" applyBorder="1" applyAlignment="1">
      <alignment horizontal="center" vertical="center" textRotation="255"/>
      <protection/>
    </xf>
    <xf numFmtId="0" fontId="34" fillId="32" borderId="32" xfId="63" applyNumberFormat="1" applyFont="1" applyBorder="1" applyAlignment="1">
      <alignment horizontal="center" vertical="center"/>
      <protection/>
    </xf>
    <xf numFmtId="0" fontId="34" fillId="32" borderId="33" xfId="63" applyNumberFormat="1" applyFont="1" applyBorder="1" applyAlignment="1">
      <alignment vertical="center"/>
      <protection/>
    </xf>
    <xf numFmtId="0" fontId="34" fillId="32" borderId="34" xfId="63" applyNumberFormat="1" applyFont="1" applyBorder="1" applyAlignment="1">
      <alignment vertical="center"/>
      <protection/>
    </xf>
    <xf numFmtId="0" fontId="34" fillId="32" borderId="35" xfId="63" applyNumberFormat="1" applyFont="1" applyBorder="1" applyAlignment="1">
      <alignment vertical="center"/>
      <protection/>
    </xf>
    <xf numFmtId="0" fontId="34" fillId="32" borderId="36" xfId="63" applyNumberFormat="1" applyFont="1" applyBorder="1" applyAlignment="1">
      <alignment vertical="center"/>
      <protection/>
    </xf>
    <xf numFmtId="0" fontId="34" fillId="32" borderId="37" xfId="63" applyNumberFormat="1" applyFont="1" applyBorder="1" applyAlignment="1">
      <alignment vertical="center"/>
      <protection/>
    </xf>
    <xf numFmtId="0" fontId="34" fillId="32" borderId="38" xfId="63" applyNumberFormat="1" applyFont="1" applyBorder="1" applyAlignment="1">
      <alignment vertical="center"/>
      <protection/>
    </xf>
    <xf numFmtId="0" fontId="34" fillId="32" borderId="31" xfId="63" applyNumberFormat="1" applyFont="1" applyBorder="1" applyAlignment="1">
      <alignment vertical="center"/>
      <protection/>
    </xf>
    <xf numFmtId="0" fontId="34" fillId="32" borderId="39" xfId="63" applyNumberFormat="1" applyFont="1" applyBorder="1" applyAlignment="1">
      <alignment vertical="center"/>
      <protection/>
    </xf>
    <xf numFmtId="0" fontId="34" fillId="32" borderId="40" xfId="63" applyNumberFormat="1" applyFont="1" applyBorder="1" applyAlignment="1">
      <alignment vertical="center"/>
      <protection/>
    </xf>
    <xf numFmtId="0" fontId="34" fillId="32" borderId="19" xfId="63" applyNumberFormat="1" applyFont="1" applyBorder="1">
      <alignment/>
      <protection/>
    </xf>
    <xf numFmtId="0" fontId="34" fillId="32" borderId="41" xfId="63" applyNumberFormat="1" applyFont="1" applyBorder="1" applyAlignment="1">
      <alignment horizontal="center" vertical="center"/>
      <protection/>
    </xf>
    <xf numFmtId="0" fontId="34" fillId="32" borderId="42" xfId="63" applyNumberFormat="1" applyFont="1" applyBorder="1" applyAlignment="1">
      <alignment horizontal="center" vertical="center"/>
      <protection/>
    </xf>
    <xf numFmtId="0" fontId="34" fillId="32" borderId="43" xfId="63" applyNumberFormat="1" applyFont="1" applyBorder="1" applyAlignment="1">
      <alignment vertical="center"/>
      <protection/>
    </xf>
    <xf numFmtId="0" fontId="34" fillId="32" borderId="44" xfId="63" applyNumberFormat="1" applyFont="1" applyBorder="1" applyAlignment="1">
      <alignment vertical="center"/>
      <protection/>
    </xf>
    <xf numFmtId="0" fontId="34" fillId="32" borderId="45" xfId="63" applyNumberFormat="1" applyFont="1" applyBorder="1" applyAlignment="1">
      <alignment vertical="center"/>
      <protection/>
    </xf>
    <xf numFmtId="0" fontId="34" fillId="32" borderId="46" xfId="63" applyNumberFormat="1" applyFont="1" applyBorder="1" applyAlignment="1">
      <alignment vertical="center"/>
      <protection/>
    </xf>
    <xf numFmtId="0" fontId="34" fillId="32" borderId="47" xfId="63" applyNumberFormat="1" applyFont="1" applyBorder="1" applyAlignment="1">
      <alignment horizontal="center" vertical="center"/>
      <protection/>
    </xf>
    <xf numFmtId="0" fontId="34" fillId="32" borderId="48" xfId="63" applyNumberFormat="1" applyFont="1" applyBorder="1" applyAlignment="1">
      <alignment vertical="center"/>
      <protection/>
    </xf>
    <xf numFmtId="0" fontId="34" fillId="32" borderId="49" xfId="63" applyNumberFormat="1" applyFont="1" applyBorder="1" applyAlignment="1">
      <alignment vertical="center"/>
      <protection/>
    </xf>
    <xf numFmtId="0" fontId="34" fillId="32" borderId="50" xfId="63" applyNumberFormat="1" applyFont="1" applyBorder="1" applyAlignment="1">
      <alignment horizontal="center" vertical="center"/>
      <protection/>
    </xf>
    <xf numFmtId="0" fontId="34" fillId="32" borderId="51" xfId="63" applyNumberFormat="1" applyFont="1" applyBorder="1" applyAlignment="1">
      <alignment vertical="center"/>
      <protection/>
    </xf>
    <xf numFmtId="0" fontId="34" fillId="32" borderId="52" xfId="63" applyNumberFormat="1" applyFont="1" applyBorder="1" applyAlignment="1">
      <alignment vertical="center"/>
      <protection/>
    </xf>
    <xf numFmtId="0" fontId="34" fillId="32" borderId="53" xfId="63" applyNumberFormat="1" applyFont="1" applyBorder="1" applyAlignment="1">
      <alignment vertical="center"/>
      <protection/>
    </xf>
    <xf numFmtId="0" fontId="34" fillId="32" borderId="54" xfId="63" applyNumberFormat="1" applyFont="1" applyBorder="1" applyAlignment="1">
      <alignment vertical="center"/>
      <protection/>
    </xf>
    <xf numFmtId="0" fontId="34" fillId="32" borderId="55" xfId="63" applyNumberFormat="1" applyFont="1" applyBorder="1" applyAlignment="1">
      <alignment horizontal="center" vertical="center"/>
      <protection/>
    </xf>
    <xf numFmtId="0" fontId="34" fillId="32" borderId="56" xfId="63" applyNumberFormat="1" applyFont="1" applyBorder="1" applyAlignment="1">
      <alignment horizontal="center" vertical="center"/>
      <protection/>
    </xf>
    <xf numFmtId="0" fontId="34" fillId="32" borderId="47" xfId="63" applyNumberFormat="1" applyFont="1" applyBorder="1" applyAlignment="1">
      <alignment vertical="center"/>
      <protection/>
    </xf>
    <xf numFmtId="0" fontId="34" fillId="32" borderId="57" xfId="63" applyNumberFormat="1" applyFont="1" applyBorder="1" applyAlignment="1">
      <alignment vertical="center"/>
      <protection/>
    </xf>
    <xf numFmtId="0" fontId="34" fillId="32" borderId="33" xfId="63" applyNumberFormat="1" applyFont="1" applyBorder="1">
      <alignment/>
      <protection/>
    </xf>
    <xf numFmtId="0" fontId="35" fillId="32" borderId="10" xfId="63" applyNumberFormat="1" applyFont="1" applyBorder="1">
      <alignment/>
      <protection/>
    </xf>
    <xf numFmtId="0" fontId="36" fillId="32" borderId="40" xfId="63" applyNumberFormat="1" applyFont="1" applyBorder="1" applyAlignment="1">
      <alignment vertical="center"/>
      <protection/>
    </xf>
    <xf numFmtId="0" fontId="34" fillId="32" borderId="40" xfId="63" applyNumberFormat="1" applyFont="1" applyBorder="1" applyAlignment="1">
      <alignment horizontal="left" vertical="center" wrapText="1"/>
      <protection/>
    </xf>
    <xf numFmtId="0" fontId="34" fillId="32" borderId="44" xfId="63" applyNumberFormat="1" applyFont="1" applyBorder="1" applyAlignment="1">
      <alignment horizontal="left" vertical="center" wrapText="1"/>
      <protection/>
    </xf>
    <xf numFmtId="0" fontId="34" fillId="32" borderId="58" xfId="63" applyNumberFormat="1" applyFont="1" applyBorder="1" applyAlignment="1">
      <alignment vertical="center"/>
      <protection/>
    </xf>
    <xf numFmtId="0" fontId="34" fillId="32" borderId="59" xfId="63" applyNumberFormat="1" applyFont="1" applyBorder="1" applyAlignment="1">
      <alignment vertical="center"/>
      <protection/>
    </xf>
    <xf numFmtId="0" fontId="34" fillId="32" borderId="60" xfId="63" applyNumberFormat="1" applyFont="1" applyBorder="1" applyAlignment="1">
      <alignment vertical="center"/>
      <protection/>
    </xf>
    <xf numFmtId="0" fontId="34" fillId="32" borderId="61" xfId="63" applyNumberFormat="1" applyFont="1" applyBorder="1" applyAlignment="1">
      <alignment vertical="center"/>
      <protection/>
    </xf>
    <xf numFmtId="0" fontId="34" fillId="32" borderId="62" xfId="63" applyNumberFormat="1" applyFont="1" applyBorder="1" applyAlignment="1">
      <alignment vertical="center"/>
      <protection/>
    </xf>
    <xf numFmtId="0" fontId="34" fillId="32" borderId="63" xfId="63" applyNumberFormat="1" applyFont="1" applyBorder="1" applyAlignment="1">
      <alignment horizontal="center" vertical="center"/>
      <protection/>
    </xf>
    <xf numFmtId="0" fontId="34" fillId="32" borderId="64" xfId="63" applyNumberFormat="1" applyFont="1" applyBorder="1" applyAlignment="1">
      <alignment horizontal="center" vertical="center"/>
      <protection/>
    </xf>
    <xf numFmtId="0" fontId="38" fillId="0" borderId="65" xfId="0" applyFont="1" applyBorder="1" applyAlignment="1" quotePrefix="1">
      <alignment horizontal="center" vertical="center"/>
    </xf>
    <xf numFmtId="0" fontId="37" fillId="0" borderId="66" xfId="0" applyFont="1" applyBorder="1" applyAlignment="1">
      <alignment vertical="center"/>
    </xf>
    <xf numFmtId="0" fontId="37" fillId="0" borderId="67" xfId="0" applyFont="1" applyBorder="1" applyAlignment="1">
      <alignment vertical="center"/>
    </xf>
    <xf numFmtId="0" fontId="37" fillId="0" borderId="65" xfId="0" applyFont="1" applyBorder="1" applyAlignment="1">
      <alignment horizontal="left" vertical="center"/>
    </xf>
    <xf numFmtId="0" fontId="38" fillId="0" borderId="68" xfId="0" applyFont="1" applyBorder="1" applyAlignment="1" quotePrefix="1">
      <alignment horizontal="center" vertical="center"/>
    </xf>
    <xf numFmtId="0" fontId="37" fillId="0" borderId="69" xfId="0" applyFont="1" applyBorder="1" applyAlignment="1">
      <alignment vertical="center"/>
    </xf>
    <xf numFmtId="0" fontId="37" fillId="0" borderId="70" xfId="0" applyFont="1" applyBorder="1" applyAlignment="1">
      <alignment vertical="center"/>
    </xf>
    <xf numFmtId="0" fontId="37" fillId="0" borderId="68" xfId="0" applyFont="1" applyBorder="1" applyAlignment="1">
      <alignment horizontal="left" vertical="center"/>
    </xf>
    <xf numFmtId="0" fontId="37" fillId="0" borderId="70" xfId="0" applyFont="1" applyBorder="1" applyAlignment="1">
      <alignment vertical="center" shrinkToFit="1"/>
    </xf>
    <xf numFmtId="0" fontId="38" fillId="0" borderId="71" xfId="0" applyFont="1" applyBorder="1" applyAlignment="1" quotePrefix="1">
      <alignment horizontal="center" vertical="center"/>
    </xf>
    <xf numFmtId="0" fontId="0" fillId="0" borderId="69" xfId="0" applyBorder="1" applyAlignment="1">
      <alignment vertical="top" wrapText="1"/>
    </xf>
    <xf numFmtId="0" fontId="38" fillId="0" borderId="11" xfId="0" applyFont="1" applyBorder="1" applyAlignment="1" quotePrefix="1">
      <alignment horizontal="center" vertical="center"/>
    </xf>
    <xf numFmtId="0" fontId="38" fillId="0" borderId="72" xfId="0" applyFont="1" applyBorder="1" applyAlignment="1" quotePrefix="1">
      <alignment horizontal="center" vertical="center"/>
    </xf>
    <xf numFmtId="0" fontId="37" fillId="0" borderId="73" xfId="0" applyFont="1" applyBorder="1" applyAlignment="1">
      <alignment vertical="center"/>
    </xf>
    <xf numFmtId="0" fontId="37" fillId="0" borderId="74" xfId="0" applyFont="1" applyBorder="1" applyAlignment="1">
      <alignment vertical="center"/>
    </xf>
    <xf numFmtId="0" fontId="37" fillId="0" borderId="72" xfId="0" applyFont="1" applyBorder="1" applyAlignment="1">
      <alignment horizontal="left" vertical="center"/>
    </xf>
    <xf numFmtId="0" fontId="39" fillId="0" borderId="75" xfId="0" applyFont="1" applyBorder="1" applyAlignment="1">
      <alignment horizontal="center"/>
    </xf>
    <xf numFmtId="0" fontId="10" fillId="0" borderId="27" xfId="0" applyFont="1" applyFill="1" applyBorder="1" applyAlignment="1">
      <alignment vertical="center"/>
    </xf>
    <xf numFmtId="0" fontId="0" fillId="34" borderId="0" xfId="0" applyFont="1" applyFill="1" applyBorder="1" applyAlignment="1">
      <alignment vertical="center"/>
    </xf>
    <xf numFmtId="0" fontId="0" fillId="0" borderId="0" xfId="0" applyBorder="1" applyAlignment="1">
      <alignment horizontal="center" vertical="center"/>
    </xf>
    <xf numFmtId="0" fontId="49" fillId="0" borderId="0" xfId="0" applyFont="1" applyAlignment="1">
      <alignment vertical="center"/>
    </xf>
    <xf numFmtId="0" fontId="59" fillId="0" borderId="0" xfId="0" applyFont="1" applyAlignment="1">
      <alignment vertical="center"/>
    </xf>
    <xf numFmtId="200" fontId="7" fillId="0" borderId="18" xfId="0" applyNumberFormat="1" applyFont="1" applyFill="1" applyBorder="1" applyAlignment="1">
      <alignment vertical="center"/>
    </xf>
    <xf numFmtId="0" fontId="7" fillId="0" borderId="0" xfId="0" applyFont="1" applyFill="1" applyBorder="1" applyAlignment="1">
      <alignment vertical="center" shrinkToFit="1"/>
    </xf>
    <xf numFmtId="0" fontId="1" fillId="0" borderId="0" xfId="0" applyFont="1" applyFill="1" applyAlignment="1">
      <alignment vertical="center" wrapText="1"/>
    </xf>
    <xf numFmtId="0" fontId="5" fillId="34" borderId="0" xfId="0" applyFont="1" applyFill="1" applyAlignment="1">
      <alignment vertical="center"/>
    </xf>
    <xf numFmtId="0" fontId="9" fillId="0" borderId="0" xfId="65" applyFont="1" applyFill="1" applyBorder="1" applyAlignment="1">
      <alignment vertical="top" wrapText="1"/>
      <protection/>
    </xf>
    <xf numFmtId="0" fontId="1" fillId="0" borderId="76" xfId="0" applyFont="1" applyFill="1" applyBorder="1" applyAlignment="1">
      <alignment horizontal="center" vertical="center" shrinkToFit="1"/>
    </xf>
    <xf numFmtId="0" fontId="1" fillId="0" borderId="77" xfId="0" applyFont="1" applyFill="1" applyBorder="1" applyAlignment="1">
      <alignment horizontal="center" vertical="center" shrinkToFit="1"/>
    </xf>
    <xf numFmtId="0" fontId="1" fillId="0" borderId="78" xfId="0" applyFont="1" applyFill="1" applyBorder="1" applyAlignment="1">
      <alignment horizontal="center" vertical="center" shrinkToFit="1"/>
    </xf>
    <xf numFmtId="0" fontId="1" fillId="0" borderId="0" xfId="0" applyFont="1" applyFill="1" applyAlignment="1">
      <alignment horizontal="left" vertical="center"/>
    </xf>
    <xf numFmtId="0" fontId="0" fillId="0" borderId="0" xfId="0" applyAlignment="1">
      <alignment vertical="center" wrapText="1"/>
    </xf>
    <xf numFmtId="0" fontId="1" fillId="0" borderId="0" xfId="0" applyFont="1" applyFill="1" applyBorder="1" applyAlignment="1">
      <alignment vertical="center" wrapText="1"/>
    </xf>
    <xf numFmtId="0" fontId="0" fillId="0" borderId="79" xfId="0" applyBorder="1" applyAlignment="1">
      <alignment horizontal="center" vertical="center"/>
    </xf>
    <xf numFmtId="0" fontId="71" fillId="0" borderId="0" xfId="65" applyFont="1" applyFill="1" applyAlignment="1">
      <alignment vertical="center"/>
      <protection/>
    </xf>
    <xf numFmtId="0" fontId="54" fillId="37" borderId="15" xfId="43" applyFont="1" applyFill="1" applyBorder="1" applyAlignment="1" applyProtection="1">
      <alignment horizontal="center" vertical="center" wrapText="1"/>
      <protection/>
    </xf>
    <xf numFmtId="0" fontId="54" fillId="37" borderId="16" xfId="43" applyFont="1" applyFill="1" applyBorder="1" applyAlignment="1" applyProtection="1">
      <alignment horizontal="center" vertical="center"/>
      <protection/>
    </xf>
    <xf numFmtId="0" fontId="54" fillId="37" borderId="17" xfId="43" applyFont="1" applyFill="1" applyBorder="1" applyAlignment="1" applyProtection="1">
      <alignment horizontal="center" vertical="center"/>
      <protection/>
    </xf>
    <xf numFmtId="0" fontId="54" fillId="37" borderId="13" xfId="43" applyFont="1" applyFill="1" applyBorder="1" applyAlignment="1" applyProtection="1">
      <alignment horizontal="center" vertical="center"/>
      <protection/>
    </xf>
    <xf numFmtId="0" fontId="54" fillId="37" borderId="18" xfId="43" applyFont="1" applyFill="1" applyBorder="1" applyAlignment="1" applyProtection="1">
      <alignment horizontal="center" vertical="center"/>
      <protection/>
    </xf>
    <xf numFmtId="0" fontId="54" fillId="37" borderId="20" xfId="43" applyFont="1" applyFill="1" applyBorder="1" applyAlignment="1" applyProtection="1">
      <alignment horizontal="center" vertical="center"/>
      <protection/>
    </xf>
    <xf numFmtId="0" fontId="0" fillId="0" borderId="15" xfId="65" applyFont="1" applyFill="1" applyBorder="1" applyAlignment="1">
      <alignment horizontal="left" vertical="center" indent="1"/>
      <protection/>
    </xf>
    <xf numFmtId="0" fontId="0" fillId="0" borderId="16" xfId="65" applyFont="1" applyFill="1" applyBorder="1" applyAlignment="1">
      <alignment horizontal="left" vertical="center" indent="1"/>
      <protection/>
    </xf>
    <xf numFmtId="0" fontId="0" fillId="0" borderId="17" xfId="65" applyFont="1" applyFill="1" applyBorder="1" applyAlignment="1">
      <alignment horizontal="left" vertical="center" indent="1"/>
      <protection/>
    </xf>
    <xf numFmtId="0" fontId="0" fillId="0" borderId="13" xfId="65" applyFont="1" applyFill="1" applyBorder="1" applyAlignment="1">
      <alignment horizontal="left" vertical="center" indent="1"/>
      <protection/>
    </xf>
    <xf numFmtId="0" fontId="0" fillId="0" borderId="18" xfId="65" applyFont="1" applyFill="1" applyBorder="1" applyAlignment="1">
      <alignment horizontal="left" vertical="center" indent="1"/>
      <protection/>
    </xf>
    <xf numFmtId="0" fontId="0" fillId="0" borderId="20" xfId="65" applyFont="1" applyFill="1" applyBorder="1" applyAlignment="1">
      <alignment horizontal="left" vertical="center" indent="1"/>
      <protection/>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7" fillId="0" borderId="18" xfId="0" applyFont="1" applyFill="1" applyBorder="1" applyAlignment="1">
      <alignment horizontal="center" vertical="center"/>
    </xf>
    <xf numFmtId="0" fontId="1" fillId="0" borderId="82" xfId="0" applyFont="1" applyFill="1" applyBorder="1" applyAlignment="1">
      <alignment horizontal="left" vertical="center" indent="1"/>
    </xf>
    <xf numFmtId="0" fontId="1" fillId="0" borderId="16" xfId="0" applyFont="1" applyFill="1" applyBorder="1" applyAlignment="1">
      <alignment horizontal="left" vertical="center" indent="1"/>
    </xf>
    <xf numFmtId="0" fontId="1" fillId="0" borderId="83" xfId="0" applyFont="1" applyFill="1" applyBorder="1" applyAlignment="1">
      <alignment horizontal="left" vertical="center" indent="1"/>
    </xf>
    <xf numFmtId="0" fontId="1" fillId="0" borderId="84" xfId="0" applyFont="1" applyFill="1" applyBorder="1" applyAlignment="1">
      <alignment horizontal="left" vertical="center" indent="1"/>
    </xf>
    <xf numFmtId="0" fontId="1" fillId="0" borderId="18" xfId="0" applyFont="1" applyFill="1" applyBorder="1" applyAlignment="1">
      <alignment horizontal="left" vertical="center" indent="1"/>
    </xf>
    <xf numFmtId="0" fontId="1" fillId="0" borderId="85" xfId="0" applyFont="1" applyFill="1" applyBorder="1" applyAlignment="1">
      <alignment horizontal="left" vertical="center" indent="1"/>
    </xf>
    <xf numFmtId="0" fontId="12" fillId="0" borderId="86" xfId="0" applyFont="1" applyFill="1" applyBorder="1" applyAlignment="1">
      <alignment horizontal="center" vertical="center"/>
    </xf>
    <xf numFmtId="0" fontId="12" fillId="0" borderId="87"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86" xfId="0" applyFont="1" applyFill="1" applyBorder="1" applyAlignment="1">
      <alignment horizontal="center" vertical="center"/>
    </xf>
    <xf numFmtId="0" fontId="12" fillId="0" borderId="88" xfId="0" applyFont="1" applyFill="1" applyBorder="1" applyAlignment="1">
      <alignment horizontal="center" vertical="center"/>
    </xf>
    <xf numFmtId="0" fontId="44" fillId="0" borderId="89" xfId="0" applyFont="1" applyFill="1" applyBorder="1" applyAlignment="1">
      <alignment horizontal="left" vertical="center" wrapText="1" indent="1"/>
    </xf>
    <xf numFmtId="0" fontId="44" fillId="0" borderId="90" xfId="0" applyFont="1" applyFill="1" applyBorder="1" applyAlignment="1">
      <alignment horizontal="left" vertical="center" indent="1"/>
    </xf>
    <xf numFmtId="0" fontId="44" fillId="0" borderId="91" xfId="0" applyFont="1" applyFill="1" applyBorder="1" applyAlignment="1">
      <alignment horizontal="left" vertical="center" indent="1"/>
    </xf>
    <xf numFmtId="0" fontId="44" fillId="0" borderId="92" xfId="0" applyFont="1" applyFill="1" applyBorder="1" applyAlignment="1">
      <alignment horizontal="left" vertical="center" indent="1"/>
    </xf>
    <xf numFmtId="0" fontId="44" fillId="0" borderId="0" xfId="0" applyFont="1" applyFill="1" applyBorder="1" applyAlignment="1">
      <alignment horizontal="left" vertical="center" indent="1"/>
    </xf>
    <xf numFmtId="0" fontId="44" fillId="0" borderId="93" xfId="0" applyFont="1" applyFill="1" applyBorder="1" applyAlignment="1">
      <alignment horizontal="left" vertical="center" indent="1"/>
    </xf>
    <xf numFmtId="0" fontId="44" fillId="0" borderId="94" xfId="0" applyFont="1" applyFill="1" applyBorder="1" applyAlignment="1">
      <alignment horizontal="left" vertical="center" indent="1"/>
    </xf>
    <xf numFmtId="0" fontId="44" fillId="0" borderId="21" xfId="0" applyFont="1" applyFill="1" applyBorder="1" applyAlignment="1">
      <alignment horizontal="left" vertical="center" indent="1"/>
    </xf>
    <xf numFmtId="0" fontId="44" fillId="0" borderId="95" xfId="0" applyFont="1" applyFill="1" applyBorder="1" applyAlignment="1">
      <alignment horizontal="left" vertical="center" indent="1"/>
    </xf>
    <xf numFmtId="0" fontId="44" fillId="0" borderId="89" xfId="0" applyFont="1" applyFill="1" applyBorder="1" applyAlignment="1">
      <alignment horizontal="left" vertical="center" indent="1"/>
    </xf>
    <xf numFmtId="0" fontId="44" fillId="0" borderId="82" xfId="0" applyFont="1" applyFill="1" applyBorder="1" applyAlignment="1">
      <alignment horizontal="left" vertical="center" indent="1"/>
    </xf>
    <xf numFmtId="0" fontId="44" fillId="0" borderId="16" xfId="0" applyFont="1" applyFill="1" applyBorder="1" applyAlignment="1">
      <alignment horizontal="left" vertical="center" indent="1"/>
    </xf>
    <xf numFmtId="0" fontId="44" fillId="0" borderId="83" xfId="0" applyFont="1" applyFill="1" applyBorder="1" applyAlignment="1">
      <alignment horizontal="left" vertical="center" indent="1"/>
    </xf>
    <xf numFmtId="0" fontId="7" fillId="0" borderId="76" xfId="0" applyFont="1" applyFill="1" applyBorder="1" applyAlignment="1">
      <alignment horizontal="center" vertical="center"/>
    </xf>
    <xf numFmtId="0" fontId="7" fillId="0" borderId="96"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8" xfId="0" applyFont="1" applyFill="1" applyBorder="1" applyAlignment="1">
      <alignment horizontal="center" vertical="center" wrapText="1"/>
    </xf>
    <xf numFmtId="0" fontId="1" fillId="0" borderId="99" xfId="0" applyFont="1" applyFill="1" applyBorder="1" applyAlignment="1">
      <alignment horizontal="center" vertical="center" wrapText="1"/>
    </xf>
    <xf numFmtId="0" fontId="12" fillId="0" borderId="96" xfId="0" applyFont="1" applyFill="1" applyBorder="1" applyAlignment="1">
      <alignment horizontal="center" vertical="center"/>
    </xf>
    <xf numFmtId="0" fontId="12" fillId="0" borderId="100" xfId="0" applyFont="1" applyFill="1" applyBorder="1" applyAlignment="1">
      <alignment horizontal="center" vertical="center"/>
    </xf>
    <xf numFmtId="0" fontId="44" fillId="0" borderId="90" xfId="0" applyFont="1" applyFill="1" applyBorder="1" applyAlignment="1">
      <alignment horizontal="left" vertical="center" wrapText="1" indent="1"/>
    </xf>
    <xf numFmtId="0" fontId="44" fillId="0" borderId="91" xfId="0" applyFont="1" applyFill="1" applyBorder="1" applyAlignment="1">
      <alignment horizontal="left" vertical="center" wrapText="1" indent="1"/>
    </xf>
    <xf numFmtId="0" fontId="44" fillId="0" borderId="92" xfId="0" applyFont="1" applyFill="1" applyBorder="1" applyAlignment="1">
      <alignment horizontal="left" vertical="center" wrapText="1" indent="1"/>
    </xf>
    <xf numFmtId="0" fontId="44" fillId="0" borderId="0" xfId="0" applyFont="1" applyFill="1" applyBorder="1" applyAlignment="1">
      <alignment horizontal="left" vertical="center" wrapText="1" indent="1"/>
    </xf>
    <xf numFmtId="0" fontId="44" fillId="0" borderId="93" xfId="0" applyFont="1" applyFill="1" applyBorder="1" applyAlignment="1">
      <alignment horizontal="left" vertical="center" wrapText="1" indent="1"/>
    </xf>
    <xf numFmtId="0" fontId="44" fillId="0" borderId="94" xfId="0" applyFont="1" applyFill="1" applyBorder="1" applyAlignment="1">
      <alignment horizontal="left" vertical="center" wrapText="1" indent="1"/>
    </xf>
    <xf numFmtId="0" fontId="44" fillId="0" borderId="21" xfId="0" applyFont="1" applyFill="1" applyBorder="1" applyAlignment="1">
      <alignment horizontal="left" vertical="center" wrapText="1" indent="1"/>
    </xf>
    <xf numFmtId="0" fontId="44" fillId="0" borderId="95" xfId="0" applyFont="1" applyFill="1" applyBorder="1" applyAlignment="1">
      <alignment horizontal="left" vertical="center" wrapText="1" indent="1"/>
    </xf>
    <xf numFmtId="0" fontId="12" fillId="0" borderId="101"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85" xfId="0" applyFont="1" applyFill="1" applyBorder="1" applyAlignment="1">
      <alignment horizontal="center" vertical="center"/>
    </xf>
    <xf numFmtId="0" fontId="12" fillId="0" borderId="89"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92" xfId="0" applyFont="1" applyFill="1" applyBorder="1" applyAlignment="1">
      <alignment horizontal="center" vertical="center"/>
    </xf>
    <xf numFmtId="0" fontId="12" fillId="0" borderId="93" xfId="0" applyFont="1" applyFill="1" applyBorder="1" applyAlignment="1">
      <alignment horizontal="center" vertical="center"/>
    </xf>
    <xf numFmtId="0" fontId="12" fillId="0" borderId="84" xfId="0" applyFont="1" applyFill="1" applyBorder="1" applyAlignment="1">
      <alignment horizontal="center" vertical="center"/>
    </xf>
    <xf numFmtId="0" fontId="12" fillId="0" borderId="85"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10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44" fillId="0" borderId="84" xfId="0" applyFont="1" applyFill="1" applyBorder="1" applyAlignment="1">
      <alignment horizontal="left" vertical="center" wrapText="1" indent="1"/>
    </xf>
    <xf numFmtId="0" fontId="44" fillId="0" borderId="18" xfId="0" applyFont="1" applyFill="1" applyBorder="1" applyAlignment="1">
      <alignment horizontal="left" vertical="center" wrapText="1" indent="1"/>
    </xf>
    <xf numFmtId="0" fontId="44" fillId="0" borderId="85" xfId="0" applyFont="1" applyFill="1" applyBorder="1" applyAlignment="1">
      <alignment horizontal="left" vertical="center" wrapText="1" indent="1"/>
    </xf>
    <xf numFmtId="0" fontId="0" fillId="0" borderId="65" xfId="0" applyBorder="1" applyAlignment="1">
      <alignment vertical="center" wrapText="1"/>
    </xf>
    <xf numFmtId="0" fontId="0" fillId="0" borderId="66" xfId="0" applyBorder="1" applyAlignment="1">
      <alignment vertical="center"/>
    </xf>
    <xf numFmtId="0" fontId="0" fillId="0" borderId="67" xfId="0" applyBorder="1" applyAlignment="1">
      <alignment vertical="center"/>
    </xf>
    <xf numFmtId="0" fontId="15" fillId="35" borderId="65" xfId="0" applyFont="1" applyFill="1" applyBorder="1" applyAlignment="1">
      <alignment horizontal="left" vertical="center" indent="1" shrinkToFit="1"/>
    </xf>
    <xf numFmtId="0" fontId="15" fillId="35" borderId="66" xfId="0" applyFont="1" applyFill="1" applyBorder="1" applyAlignment="1">
      <alignment horizontal="left" vertical="center" indent="1" shrinkToFit="1"/>
    </xf>
    <xf numFmtId="0" fontId="15" fillId="35" borderId="103" xfId="0" applyFont="1" applyFill="1" applyBorder="1" applyAlignment="1">
      <alignment horizontal="left" vertical="center" indent="1" shrinkToFit="1"/>
    </xf>
    <xf numFmtId="0" fontId="15" fillId="36" borderId="65" xfId="0" applyFont="1" applyFill="1" applyBorder="1" applyAlignment="1">
      <alignment horizontal="left" vertical="center" indent="1" shrinkToFit="1"/>
    </xf>
    <xf numFmtId="0" fontId="15" fillId="36" borderId="66" xfId="0" applyFont="1" applyFill="1" applyBorder="1" applyAlignment="1">
      <alignment horizontal="left" vertical="center" indent="1" shrinkToFit="1"/>
    </xf>
    <xf numFmtId="0" fontId="15" fillId="36" borderId="103" xfId="0" applyFont="1" applyFill="1" applyBorder="1" applyAlignment="1">
      <alignment horizontal="left" vertical="center" indent="1" shrinkToFit="1"/>
    </xf>
    <xf numFmtId="0" fontId="15" fillId="37" borderId="65" xfId="0" applyFont="1" applyFill="1" applyBorder="1" applyAlignment="1">
      <alignment horizontal="left" vertical="center" indent="1" shrinkToFit="1"/>
    </xf>
    <xf numFmtId="0" fontId="15" fillId="37" borderId="66" xfId="0" applyFont="1" applyFill="1" applyBorder="1" applyAlignment="1">
      <alignment horizontal="left" vertical="center" indent="1" shrinkToFit="1"/>
    </xf>
    <xf numFmtId="0" fontId="15" fillId="37" borderId="103" xfId="0" applyFont="1" applyFill="1" applyBorder="1" applyAlignment="1">
      <alignment horizontal="left" vertical="center" indent="1" shrinkToFit="1"/>
    </xf>
    <xf numFmtId="200" fontId="15" fillId="36" borderId="68" xfId="0" applyNumberFormat="1" applyFont="1" applyFill="1" applyBorder="1" applyAlignment="1">
      <alignment horizontal="left" vertical="center" indent="1" shrinkToFit="1"/>
    </xf>
    <xf numFmtId="200" fontId="15" fillId="36" borderId="69" xfId="0" applyNumberFormat="1" applyFont="1" applyFill="1" applyBorder="1" applyAlignment="1">
      <alignment horizontal="left" vertical="center" indent="1" shrinkToFit="1"/>
    </xf>
    <xf numFmtId="200" fontId="15" fillId="36" borderId="104" xfId="0" applyNumberFormat="1" applyFont="1" applyFill="1" applyBorder="1" applyAlignment="1">
      <alignment horizontal="left" vertical="center" indent="1" shrinkToFit="1"/>
    </xf>
    <xf numFmtId="0" fontId="0" fillId="0" borderId="72" xfId="0"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15" fillId="36" borderId="72" xfId="0" applyFont="1" applyFill="1" applyBorder="1" applyAlignment="1">
      <alignment horizontal="left" vertical="center" indent="1" shrinkToFit="1"/>
    </xf>
    <xf numFmtId="0" fontId="15" fillId="36" borderId="73" xfId="0" applyFont="1" applyFill="1" applyBorder="1" applyAlignment="1">
      <alignment horizontal="left" vertical="center" indent="1" shrinkToFit="1"/>
    </xf>
    <xf numFmtId="0" fontId="15" fillId="36" borderId="105" xfId="0" applyFont="1" applyFill="1" applyBorder="1" applyAlignment="1">
      <alignment horizontal="left" vertical="center" indent="1" shrinkToFit="1"/>
    </xf>
    <xf numFmtId="0" fontId="15" fillId="34" borderId="65" xfId="0" applyFont="1" applyFill="1" applyBorder="1" applyAlignment="1">
      <alignment horizontal="center" vertical="center" shrinkToFit="1"/>
    </xf>
    <xf numFmtId="0" fontId="15" fillId="34" borderId="66" xfId="0" applyFont="1" applyFill="1" applyBorder="1" applyAlignment="1">
      <alignment horizontal="center" vertical="center" shrinkToFit="1"/>
    </xf>
    <xf numFmtId="0" fontId="15" fillId="34" borderId="103" xfId="0" applyFont="1" applyFill="1" applyBorder="1" applyAlignment="1">
      <alignment horizontal="center" vertical="center" shrinkToFit="1"/>
    </xf>
    <xf numFmtId="0" fontId="52" fillId="0" borderId="106" xfId="0" applyFont="1" applyBorder="1" applyAlignment="1">
      <alignment vertical="center" shrinkToFit="1"/>
    </xf>
    <xf numFmtId="0" fontId="51" fillId="0" borderId="69" xfId="0" applyFont="1" applyBorder="1" applyAlignment="1">
      <alignment vertical="center" shrinkToFit="1"/>
    </xf>
    <xf numFmtId="0" fontId="51" fillId="0" borderId="107" xfId="0" applyFont="1" applyBorder="1" applyAlignment="1">
      <alignment vertical="center" shrinkToFit="1"/>
    </xf>
    <xf numFmtId="0" fontId="0" fillId="0" borderId="68" xfId="0" applyBorder="1" applyAlignment="1">
      <alignment vertical="center" wrapText="1"/>
    </xf>
    <xf numFmtId="0" fontId="0" fillId="0" borderId="69" xfId="0" applyBorder="1" applyAlignment="1">
      <alignment vertical="center"/>
    </xf>
    <xf numFmtId="0" fontId="0" fillId="0" borderId="70" xfId="0" applyBorder="1" applyAlignment="1">
      <alignment vertical="center"/>
    </xf>
    <xf numFmtId="0" fontId="15" fillId="35" borderId="72" xfId="0" applyFont="1" applyFill="1" applyBorder="1" applyAlignment="1">
      <alignment horizontal="left" vertical="center" indent="1" shrinkToFit="1"/>
    </xf>
    <xf numFmtId="0" fontId="15" fillId="35" borderId="73" xfId="0" applyFont="1" applyFill="1" applyBorder="1" applyAlignment="1">
      <alignment horizontal="left" vertical="center" indent="1" shrinkToFit="1"/>
    </xf>
    <xf numFmtId="0" fontId="15" fillId="35" borderId="105" xfId="0" applyFont="1" applyFill="1" applyBorder="1" applyAlignment="1">
      <alignment horizontal="left" vertical="center" indent="1" shrinkToFit="1"/>
    </xf>
    <xf numFmtId="0" fontId="15" fillId="37" borderId="72" xfId="0" applyFont="1" applyFill="1" applyBorder="1" applyAlignment="1">
      <alignment horizontal="left" vertical="center" indent="1" shrinkToFit="1"/>
    </xf>
    <xf numFmtId="0" fontId="15" fillId="37" borderId="73" xfId="0" applyFont="1" applyFill="1" applyBorder="1" applyAlignment="1">
      <alignment horizontal="left" vertical="center" indent="1" shrinkToFit="1"/>
    </xf>
    <xf numFmtId="0" fontId="15" fillId="37" borderId="105" xfId="0" applyFont="1" applyFill="1" applyBorder="1" applyAlignment="1">
      <alignment horizontal="left" vertical="center" indent="1" shrinkToFit="1"/>
    </xf>
    <xf numFmtId="0" fontId="15" fillId="35" borderId="68" xfId="0" applyFont="1" applyFill="1" applyBorder="1" applyAlignment="1">
      <alignment horizontal="left" vertical="center" indent="1" shrinkToFit="1"/>
    </xf>
    <xf numFmtId="0" fontId="15" fillId="35" borderId="69" xfId="0" applyFont="1" applyFill="1" applyBorder="1" applyAlignment="1">
      <alignment horizontal="left" vertical="center" indent="1" shrinkToFit="1"/>
    </xf>
    <xf numFmtId="0" fontId="15" fillId="35" borderId="104" xfId="0" applyFont="1" applyFill="1" applyBorder="1" applyAlignment="1">
      <alignment horizontal="left" vertical="center" indent="1" shrinkToFit="1"/>
    </xf>
    <xf numFmtId="0" fontId="15" fillId="37" borderId="68" xfId="0" applyFont="1" applyFill="1" applyBorder="1" applyAlignment="1">
      <alignment horizontal="left" vertical="center" indent="1" shrinkToFit="1"/>
    </xf>
    <xf numFmtId="0" fontId="15" fillId="37" borderId="69" xfId="0" applyFont="1" applyFill="1" applyBorder="1" applyAlignment="1">
      <alignment horizontal="left" vertical="center" indent="1" shrinkToFit="1"/>
    </xf>
    <xf numFmtId="0" fontId="15" fillId="37" borderId="104" xfId="0" applyFont="1" applyFill="1" applyBorder="1" applyAlignment="1">
      <alignment horizontal="left" vertical="center" indent="1" shrinkToFit="1"/>
    </xf>
    <xf numFmtId="0" fontId="0" fillId="0" borderId="72" xfId="0" applyBorder="1" applyAlignment="1">
      <alignment horizontal="left" vertical="center" indent="1"/>
    </xf>
    <xf numFmtId="0" fontId="0" fillId="0" borderId="73" xfId="0" applyBorder="1" applyAlignment="1">
      <alignment horizontal="left" vertical="center" indent="1"/>
    </xf>
    <xf numFmtId="0" fontId="0" fillId="0" borderId="74" xfId="0" applyBorder="1" applyAlignment="1">
      <alignment horizontal="left" vertical="center" indent="1"/>
    </xf>
    <xf numFmtId="200" fontId="15" fillId="35" borderId="72" xfId="0" applyNumberFormat="1" applyFont="1" applyFill="1" applyBorder="1" applyAlignment="1">
      <alignment horizontal="left" vertical="center" indent="1" shrinkToFit="1"/>
    </xf>
    <xf numFmtId="200" fontId="15" fillId="35" borderId="73" xfId="0" applyNumberFormat="1" applyFont="1" applyFill="1" applyBorder="1" applyAlignment="1">
      <alignment horizontal="left" vertical="center" indent="1" shrinkToFit="1"/>
    </xf>
    <xf numFmtId="200" fontId="15" fillId="35" borderId="105" xfId="0" applyNumberFormat="1" applyFont="1" applyFill="1" applyBorder="1" applyAlignment="1">
      <alignment horizontal="left" vertical="center" indent="1" shrinkToFit="1"/>
    </xf>
    <xf numFmtId="0" fontId="15" fillId="36" borderId="68" xfId="0" applyFont="1" applyFill="1" applyBorder="1" applyAlignment="1">
      <alignment horizontal="left" vertical="center" indent="1" shrinkToFit="1"/>
    </xf>
    <xf numFmtId="0" fontId="15" fillId="36" borderId="69" xfId="0" applyFont="1" applyFill="1" applyBorder="1" applyAlignment="1">
      <alignment horizontal="left" vertical="center" indent="1" shrinkToFit="1"/>
    </xf>
    <xf numFmtId="0" fontId="15" fillId="36" borderId="104" xfId="0" applyFont="1" applyFill="1" applyBorder="1" applyAlignment="1">
      <alignment horizontal="left" vertical="center" indent="1" shrinkToFit="1"/>
    </xf>
    <xf numFmtId="0" fontId="0" fillId="0" borderId="68" xfId="0" applyBorder="1" applyAlignment="1">
      <alignment horizontal="left" vertical="center" indent="1"/>
    </xf>
    <xf numFmtId="0" fontId="0" fillId="0" borderId="69" xfId="0" applyBorder="1" applyAlignment="1">
      <alignment horizontal="left" vertical="center" indent="1"/>
    </xf>
    <xf numFmtId="0" fontId="0" fillId="0" borderId="70" xfId="0" applyBorder="1" applyAlignment="1">
      <alignment horizontal="left" vertical="center" indent="1"/>
    </xf>
    <xf numFmtId="0" fontId="15" fillId="36" borderId="71" xfId="0" applyFont="1" applyFill="1" applyBorder="1" applyAlignment="1">
      <alignment horizontal="left" vertical="center" indent="1" shrinkToFit="1"/>
    </xf>
    <xf numFmtId="0" fontId="15" fillId="36" borderId="90" xfId="0" applyFont="1" applyFill="1" applyBorder="1" applyAlignment="1">
      <alignment horizontal="left" vertical="center" indent="1" shrinkToFit="1"/>
    </xf>
    <xf numFmtId="0" fontId="15" fillId="36" borderId="108" xfId="0" applyFont="1" applyFill="1" applyBorder="1" applyAlignment="1">
      <alignment horizontal="left" vertical="center" indent="1" shrinkToFit="1"/>
    </xf>
    <xf numFmtId="0" fontId="0" fillId="0" borderId="96" xfId="0" applyBorder="1" applyAlignment="1">
      <alignment horizontal="left" vertical="center" indent="1"/>
    </xf>
    <xf numFmtId="0" fontId="0" fillId="0" borderId="100" xfId="0" applyBorder="1" applyAlignment="1">
      <alignment horizontal="left" vertical="center" indent="1"/>
    </xf>
    <xf numFmtId="0" fontId="17" fillId="36" borderId="109" xfId="0" applyFont="1" applyFill="1" applyBorder="1" applyAlignment="1">
      <alignment horizontal="center" vertical="center" textRotation="255"/>
    </xf>
    <xf numFmtId="0" fontId="17" fillId="36" borderId="110" xfId="0" applyFont="1" applyFill="1" applyBorder="1" applyAlignment="1">
      <alignment horizontal="center" vertical="center" textRotation="255"/>
    </xf>
    <xf numFmtId="0" fontId="17" fillId="36" borderId="111" xfId="0" applyFont="1" applyFill="1" applyBorder="1" applyAlignment="1">
      <alignment horizontal="center" vertical="center" textRotation="255"/>
    </xf>
    <xf numFmtId="0" fontId="0" fillId="0" borderId="112" xfId="0" applyBorder="1" applyAlignment="1">
      <alignment horizontal="left" vertical="center" indent="1"/>
    </xf>
    <xf numFmtId="0" fontId="0" fillId="0" borderId="113" xfId="0" applyBorder="1" applyAlignment="1">
      <alignment horizontal="left" vertical="center" indent="1"/>
    </xf>
    <xf numFmtId="200" fontId="15" fillId="36" borderId="114" xfId="0" applyNumberFormat="1" applyFont="1" applyFill="1" applyBorder="1" applyAlignment="1">
      <alignment horizontal="left" vertical="center" indent="1" shrinkToFit="1"/>
    </xf>
    <xf numFmtId="200" fontId="15" fillId="36" borderId="112" xfId="0" applyNumberFormat="1" applyFont="1" applyFill="1" applyBorder="1" applyAlignment="1">
      <alignment horizontal="left" vertical="center" indent="1" shrinkToFit="1"/>
    </xf>
    <xf numFmtId="200" fontId="15" fillId="36" borderId="115" xfId="0" applyNumberFormat="1" applyFont="1" applyFill="1" applyBorder="1" applyAlignment="1">
      <alignment horizontal="left" vertical="center" indent="1" shrinkToFit="1"/>
    </xf>
    <xf numFmtId="0" fontId="0" fillId="0" borderId="66" xfId="0" applyBorder="1" applyAlignment="1">
      <alignment horizontal="left" vertical="center" indent="1"/>
    </xf>
    <xf numFmtId="0" fontId="0" fillId="0" borderId="67" xfId="0" applyBorder="1" applyAlignment="1">
      <alignment horizontal="left" vertical="center" indent="1"/>
    </xf>
    <xf numFmtId="0" fontId="0" fillId="0" borderId="116" xfId="0" applyBorder="1" applyAlignment="1">
      <alignment horizontal="left" vertical="center" indent="1"/>
    </xf>
    <xf numFmtId="0" fontId="0" fillId="0" borderId="117" xfId="0" applyBorder="1" applyAlignment="1">
      <alignment horizontal="left" vertical="center" indent="1"/>
    </xf>
    <xf numFmtId="0" fontId="0" fillId="0" borderId="118" xfId="0" applyBorder="1" applyAlignment="1">
      <alignment horizontal="left" vertical="center" indent="1"/>
    </xf>
    <xf numFmtId="0" fontId="0" fillId="0" borderId="119" xfId="0" applyBorder="1" applyAlignment="1">
      <alignment horizontal="center" vertical="center"/>
    </xf>
    <xf numFmtId="0" fontId="51" fillId="0" borderId="89" xfId="0" applyFont="1" applyBorder="1" applyAlignment="1">
      <alignment vertical="center" wrapText="1" shrinkToFit="1"/>
    </xf>
    <xf numFmtId="0" fontId="51" fillId="0" borderId="90" xfId="0" applyFont="1" applyBorder="1" applyAlignment="1">
      <alignment vertical="center" shrinkToFit="1"/>
    </xf>
    <xf numFmtId="0" fontId="51" fillId="0" borderId="91" xfId="0" applyFont="1" applyBorder="1" applyAlignment="1">
      <alignment vertical="center" shrinkToFit="1"/>
    </xf>
    <xf numFmtId="0" fontId="51" fillId="0" borderId="92" xfId="0" applyFont="1" applyBorder="1" applyAlignment="1">
      <alignment vertical="center" shrinkToFit="1"/>
    </xf>
    <xf numFmtId="0" fontId="51" fillId="0" borderId="0" xfId="0" applyFont="1" applyBorder="1" applyAlignment="1">
      <alignment vertical="center" shrinkToFit="1"/>
    </xf>
    <xf numFmtId="0" fontId="51" fillId="0" borderId="93" xfId="0" applyFont="1" applyBorder="1" applyAlignment="1">
      <alignment vertical="center" shrinkToFit="1"/>
    </xf>
    <xf numFmtId="0" fontId="51" fillId="0" borderId="94" xfId="0" applyFont="1" applyBorder="1" applyAlignment="1">
      <alignment vertical="center" shrinkToFit="1"/>
    </xf>
    <xf numFmtId="0" fontId="51" fillId="0" borderId="21" xfId="0" applyFont="1" applyBorder="1" applyAlignment="1">
      <alignment vertical="center" shrinkToFit="1"/>
    </xf>
    <xf numFmtId="0" fontId="51" fillId="0" borderId="95" xfId="0" applyFont="1" applyBorder="1" applyAlignment="1">
      <alignment vertical="center" shrinkToFit="1"/>
    </xf>
    <xf numFmtId="0" fontId="48" fillId="0" borderId="106" xfId="0" applyFont="1" applyBorder="1" applyAlignment="1">
      <alignment vertical="center" shrinkToFit="1"/>
    </xf>
    <xf numFmtId="0" fontId="46" fillId="0" borderId="69" xfId="0" applyFont="1" applyBorder="1" applyAlignment="1">
      <alignment vertical="center" shrinkToFit="1"/>
    </xf>
    <xf numFmtId="0" fontId="46" fillId="0" borderId="107" xfId="0" applyFont="1" applyBorder="1" applyAlignment="1">
      <alignment vertical="center" shrinkToFit="1"/>
    </xf>
    <xf numFmtId="0" fontId="46" fillId="0" borderId="106" xfId="0" applyFont="1" applyBorder="1" applyAlignment="1">
      <alignment vertical="center" shrinkToFit="1"/>
    </xf>
    <xf numFmtId="200" fontId="15" fillId="34" borderId="72" xfId="0" applyNumberFormat="1" applyFont="1" applyFill="1" applyBorder="1" applyAlignment="1">
      <alignment horizontal="left" vertical="center" indent="1" shrinkToFit="1"/>
    </xf>
    <xf numFmtId="200" fontId="15" fillId="34" borderId="73" xfId="0" applyNumberFormat="1" applyFont="1" applyFill="1" applyBorder="1" applyAlignment="1">
      <alignment horizontal="left" vertical="center" indent="1" shrinkToFit="1"/>
    </xf>
    <xf numFmtId="200" fontId="15" fillId="34" borderId="105" xfId="0" applyNumberFormat="1" applyFont="1" applyFill="1" applyBorder="1" applyAlignment="1">
      <alignment horizontal="left" vertical="center" indent="1" shrinkToFit="1"/>
    </xf>
    <xf numFmtId="0" fontId="0" fillId="0" borderId="80" xfId="0" applyBorder="1" applyAlignment="1">
      <alignment horizontal="center" vertical="center" shrinkToFit="1"/>
    </xf>
    <xf numFmtId="0" fontId="0" fillId="0" borderId="80" xfId="0" applyBorder="1" applyAlignment="1">
      <alignment vertical="center" shrinkToFit="1"/>
    </xf>
    <xf numFmtId="0" fontId="46" fillId="0" borderId="94" xfId="0" applyFont="1" applyBorder="1" applyAlignment="1">
      <alignment vertical="center" shrinkToFit="1"/>
    </xf>
    <xf numFmtId="0" fontId="0" fillId="0" borderId="21" xfId="0" applyBorder="1" applyAlignment="1">
      <alignment vertical="center"/>
    </xf>
    <xf numFmtId="0" fontId="0" fillId="0" borderId="95" xfId="0" applyBorder="1" applyAlignment="1">
      <alignment vertical="center"/>
    </xf>
    <xf numFmtId="0" fontId="0" fillId="0" borderId="107" xfId="0" applyBorder="1" applyAlignment="1">
      <alignment vertical="center"/>
    </xf>
    <xf numFmtId="0" fontId="47" fillId="0" borderId="106" xfId="0" applyFont="1" applyBorder="1" applyAlignment="1">
      <alignment vertical="center" wrapText="1" shrinkToFit="1"/>
    </xf>
    <xf numFmtId="0" fontId="42" fillId="0" borderId="69" xfId="0" applyFont="1" applyBorder="1" applyAlignment="1">
      <alignment vertical="center"/>
    </xf>
    <xf numFmtId="0" fontId="42" fillId="0" borderId="107" xfId="0" applyFont="1" applyBorder="1" applyAlignment="1">
      <alignment vertical="center"/>
    </xf>
    <xf numFmtId="0" fontId="52" fillId="0" borderId="106" xfId="0" applyFont="1" applyBorder="1" applyAlignment="1">
      <alignment vertical="center" wrapText="1" shrinkToFit="1"/>
    </xf>
    <xf numFmtId="0" fontId="50" fillId="0" borderId="106" xfId="0" applyFont="1" applyBorder="1" applyAlignment="1">
      <alignment vertical="center" wrapText="1"/>
    </xf>
    <xf numFmtId="0" fontId="47" fillId="0" borderId="69" xfId="0" applyFont="1" applyBorder="1" applyAlignment="1">
      <alignment vertical="center" wrapText="1"/>
    </xf>
    <xf numFmtId="0" fontId="47" fillId="0" borderId="107" xfId="0" applyFont="1" applyBorder="1" applyAlignment="1">
      <alignment vertical="center" wrapText="1"/>
    </xf>
    <xf numFmtId="0" fontId="50" fillId="0" borderId="106" xfId="0" applyFont="1" applyBorder="1" applyAlignment="1">
      <alignment vertical="center" wrapText="1" shrinkToFit="1"/>
    </xf>
    <xf numFmtId="0" fontId="47" fillId="0" borderId="69" xfId="0" applyFont="1" applyBorder="1" applyAlignment="1">
      <alignment vertical="center" shrinkToFit="1"/>
    </xf>
    <xf numFmtId="0" fontId="47" fillId="0" borderId="107" xfId="0" applyFont="1" applyBorder="1" applyAlignment="1">
      <alignment vertical="center" shrinkToFit="1"/>
    </xf>
    <xf numFmtId="0" fontId="47" fillId="0" borderId="69" xfId="0" applyFont="1" applyBorder="1" applyAlignment="1">
      <alignment vertical="center" wrapText="1" shrinkToFit="1"/>
    </xf>
    <xf numFmtId="0" fontId="47" fillId="0" borderId="107" xfId="0" applyFont="1" applyBorder="1" applyAlignment="1">
      <alignment vertical="center" wrapText="1" shrinkToFit="1"/>
    </xf>
    <xf numFmtId="0" fontId="48" fillId="0" borderId="106" xfId="0" applyFont="1" applyBorder="1" applyAlignment="1">
      <alignment vertical="center" wrapText="1" shrinkToFit="1"/>
    </xf>
    <xf numFmtId="0" fontId="46" fillId="0" borderId="69" xfId="0" applyFont="1" applyBorder="1" applyAlignment="1">
      <alignment vertical="center" wrapText="1" shrinkToFit="1"/>
    </xf>
    <xf numFmtId="0" fontId="46" fillId="0" borderId="107" xfId="0" applyFont="1" applyBorder="1" applyAlignment="1">
      <alignment vertical="center" wrapText="1" shrinkToFit="1"/>
    </xf>
    <xf numFmtId="0" fontId="46" fillId="0" borderId="106" xfId="0" applyFont="1" applyBorder="1" applyAlignment="1">
      <alignment vertical="center" wrapText="1" shrinkToFit="1"/>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20" xfId="0" applyBorder="1" applyAlignment="1">
      <alignment horizontal="center" vertical="center" textRotation="255"/>
    </xf>
    <xf numFmtId="0" fontId="0" fillId="0" borderId="65" xfId="0" applyBorder="1" applyAlignment="1">
      <alignment horizontal="left" vertical="center" indent="1"/>
    </xf>
    <xf numFmtId="0" fontId="15" fillId="36" borderId="116" xfId="0" applyFont="1" applyFill="1" applyBorder="1" applyAlignment="1">
      <alignment horizontal="left" vertical="center" indent="1" shrinkToFit="1"/>
    </xf>
    <xf numFmtId="0" fontId="15" fillId="36" borderId="117" xfId="0" applyFont="1" applyFill="1" applyBorder="1" applyAlignment="1">
      <alignment horizontal="left" vertical="center" indent="1" shrinkToFit="1"/>
    </xf>
    <xf numFmtId="0" fontId="15" fillId="36" borderId="121" xfId="0" applyFont="1" applyFill="1" applyBorder="1" applyAlignment="1">
      <alignment horizontal="left" vertical="center" indent="1" shrinkToFit="1"/>
    </xf>
    <xf numFmtId="0" fontId="0" fillId="0" borderId="86" xfId="0" applyBorder="1" applyAlignment="1">
      <alignment horizontal="left" vertical="center" indent="1"/>
    </xf>
    <xf numFmtId="0" fontId="0" fillId="0" borderId="87" xfId="0" applyBorder="1" applyAlignment="1">
      <alignment horizontal="left" vertical="center" indent="1"/>
    </xf>
    <xf numFmtId="200" fontId="15" fillId="36" borderId="72" xfId="0" applyNumberFormat="1" applyFont="1" applyFill="1" applyBorder="1" applyAlignment="1">
      <alignment horizontal="left" vertical="center" indent="1" shrinkToFit="1"/>
    </xf>
    <xf numFmtId="200" fontId="15" fillId="36" borderId="73" xfId="0" applyNumberFormat="1" applyFont="1" applyFill="1" applyBorder="1" applyAlignment="1">
      <alignment horizontal="left" vertical="center" indent="1" shrinkToFit="1"/>
    </xf>
    <xf numFmtId="200" fontId="15" fillId="36" borderId="105" xfId="0" applyNumberFormat="1" applyFont="1" applyFill="1" applyBorder="1" applyAlignment="1">
      <alignment horizontal="left" vertical="center" indent="1" shrinkToFit="1"/>
    </xf>
    <xf numFmtId="0" fontId="0" fillId="0" borderId="20" xfId="0" applyBorder="1" applyAlignment="1">
      <alignment horizontal="center" vertical="center" textRotation="255"/>
    </xf>
    <xf numFmtId="200" fontId="15" fillId="35" borderId="68" xfId="0" applyNumberFormat="1" applyFont="1" applyFill="1" applyBorder="1" applyAlignment="1">
      <alignment horizontal="left" vertical="center" indent="1" shrinkToFit="1"/>
    </xf>
    <xf numFmtId="200" fontId="15" fillId="35" borderId="69" xfId="0" applyNumberFormat="1" applyFont="1" applyFill="1" applyBorder="1" applyAlignment="1">
      <alignment horizontal="left" vertical="center" indent="1" shrinkToFit="1"/>
    </xf>
    <xf numFmtId="200" fontId="15" fillId="35" borderId="104" xfId="0" applyNumberFormat="1" applyFont="1" applyFill="1" applyBorder="1" applyAlignment="1">
      <alignment horizontal="left" vertical="center" indent="1" shrinkToFit="1"/>
    </xf>
    <xf numFmtId="0" fontId="15" fillId="35" borderId="116" xfId="0" applyFont="1" applyFill="1" applyBorder="1" applyAlignment="1">
      <alignment horizontal="left" vertical="center" indent="1" shrinkToFit="1"/>
    </xf>
    <xf numFmtId="0" fontId="15" fillId="35" borderId="117" xfId="0" applyFont="1" applyFill="1" applyBorder="1" applyAlignment="1">
      <alignment horizontal="left" vertical="center" indent="1" shrinkToFit="1"/>
    </xf>
    <xf numFmtId="0" fontId="15" fillId="35" borderId="121" xfId="0" applyFont="1" applyFill="1" applyBorder="1" applyAlignment="1">
      <alignment horizontal="left" vertical="center" indent="1" shrinkToFit="1"/>
    </xf>
    <xf numFmtId="0" fontId="15" fillId="35" borderId="71" xfId="0" applyFont="1" applyFill="1" applyBorder="1" applyAlignment="1">
      <alignment horizontal="left" vertical="center" indent="1" shrinkToFit="1"/>
    </xf>
    <xf numFmtId="0" fontId="15" fillId="35" borderId="90" xfId="0" applyFont="1" applyFill="1" applyBorder="1" applyAlignment="1">
      <alignment horizontal="left" vertical="center" indent="1" shrinkToFit="1"/>
    </xf>
    <xf numFmtId="0" fontId="15" fillId="35" borderId="108" xfId="0" applyFont="1" applyFill="1" applyBorder="1" applyAlignment="1">
      <alignment horizontal="left" vertical="center" indent="1" shrinkToFit="1"/>
    </xf>
    <xf numFmtId="0" fontId="15" fillId="37" borderId="116" xfId="0" applyFont="1" applyFill="1" applyBorder="1" applyAlignment="1">
      <alignment horizontal="left" vertical="center" indent="1" shrinkToFit="1"/>
    </xf>
    <xf numFmtId="0" fontId="15" fillId="37" borderId="117" xfId="0" applyFont="1" applyFill="1" applyBorder="1" applyAlignment="1">
      <alignment horizontal="left" vertical="center" indent="1" shrinkToFit="1"/>
    </xf>
    <xf numFmtId="0" fontId="15" fillId="37" borderId="121" xfId="0" applyFont="1" applyFill="1" applyBorder="1" applyAlignment="1">
      <alignment horizontal="left" vertical="center" indent="1" shrinkToFit="1"/>
    </xf>
    <xf numFmtId="0" fontId="17" fillId="35" borderId="109" xfId="0" applyFont="1" applyFill="1" applyBorder="1" applyAlignment="1">
      <alignment horizontal="center" vertical="center" textRotation="255"/>
    </xf>
    <xf numFmtId="0" fontId="17" fillId="35" borderId="110" xfId="0" applyFont="1" applyFill="1" applyBorder="1" applyAlignment="1">
      <alignment horizontal="center" vertical="center" textRotation="255"/>
    </xf>
    <xf numFmtId="0" fontId="17" fillId="35" borderId="111" xfId="0" applyFont="1" applyFill="1" applyBorder="1" applyAlignment="1">
      <alignment horizontal="center" vertical="center" textRotation="255"/>
    </xf>
    <xf numFmtId="200" fontId="15" fillId="35" borderId="114" xfId="0" applyNumberFormat="1" applyFont="1" applyFill="1" applyBorder="1" applyAlignment="1">
      <alignment horizontal="left" vertical="center" indent="1" shrinkToFit="1"/>
    </xf>
    <xf numFmtId="200" fontId="15" fillId="35" borderId="112" xfId="0" applyNumberFormat="1" applyFont="1" applyFill="1" applyBorder="1" applyAlignment="1">
      <alignment horizontal="left" vertical="center" indent="1" shrinkToFit="1"/>
    </xf>
    <xf numFmtId="200" fontId="15" fillId="35" borderId="115" xfId="0" applyNumberFormat="1" applyFont="1" applyFill="1" applyBorder="1" applyAlignment="1">
      <alignment horizontal="left" vertical="center" indent="1" shrinkToFit="1"/>
    </xf>
    <xf numFmtId="200" fontId="15" fillId="37" borderId="68" xfId="0" applyNumberFormat="1" applyFont="1" applyFill="1" applyBorder="1" applyAlignment="1">
      <alignment horizontal="left" vertical="center" indent="1" shrinkToFit="1"/>
    </xf>
    <xf numFmtId="200" fontId="15" fillId="37" borderId="69" xfId="0" applyNumberFormat="1" applyFont="1" applyFill="1" applyBorder="1" applyAlignment="1">
      <alignment horizontal="left" vertical="center" indent="1" shrinkToFit="1"/>
    </xf>
    <xf numFmtId="200" fontId="15" fillId="37" borderId="104" xfId="0" applyNumberFormat="1" applyFont="1" applyFill="1" applyBorder="1" applyAlignment="1">
      <alignment horizontal="left" vertical="center" indent="1" shrinkToFit="1"/>
    </xf>
    <xf numFmtId="200" fontId="15" fillId="37" borderId="72" xfId="0" applyNumberFormat="1" applyFont="1" applyFill="1" applyBorder="1" applyAlignment="1">
      <alignment horizontal="left" vertical="center" indent="1" shrinkToFit="1"/>
    </xf>
    <xf numFmtId="200" fontId="15" fillId="37" borderId="73" xfId="0" applyNumberFormat="1" applyFont="1" applyFill="1" applyBorder="1" applyAlignment="1">
      <alignment horizontal="left" vertical="center" indent="1" shrinkToFit="1"/>
    </xf>
    <xf numFmtId="200" fontId="15" fillId="37" borderId="105" xfId="0" applyNumberFormat="1" applyFont="1" applyFill="1" applyBorder="1" applyAlignment="1">
      <alignment horizontal="left" vertical="center" indent="1" shrinkToFit="1"/>
    </xf>
    <xf numFmtId="0" fontId="15" fillId="37" borderId="71" xfId="0" applyFont="1" applyFill="1" applyBorder="1" applyAlignment="1">
      <alignment horizontal="left" vertical="center" indent="1" shrinkToFit="1"/>
    </xf>
    <xf numFmtId="0" fontId="15" fillId="37" borderId="90" xfId="0" applyFont="1" applyFill="1" applyBorder="1" applyAlignment="1">
      <alignment horizontal="left" vertical="center" indent="1" shrinkToFit="1"/>
    </xf>
    <xf numFmtId="0" fontId="15" fillId="37" borderId="108" xfId="0" applyFont="1" applyFill="1" applyBorder="1" applyAlignment="1">
      <alignment horizontal="left" vertical="center" indent="1" shrinkToFit="1"/>
    </xf>
    <xf numFmtId="0" fontId="17" fillId="37" borderId="109" xfId="0" applyFont="1" applyFill="1" applyBorder="1" applyAlignment="1">
      <alignment horizontal="center" vertical="center" textRotation="255"/>
    </xf>
    <xf numFmtId="0" fontId="17" fillId="37" borderId="110" xfId="0" applyFont="1" applyFill="1" applyBorder="1" applyAlignment="1">
      <alignment horizontal="center" vertical="center" textRotation="255"/>
    </xf>
    <xf numFmtId="0" fontId="17" fillId="37" borderId="111" xfId="0" applyFont="1" applyFill="1" applyBorder="1" applyAlignment="1">
      <alignment horizontal="center" vertical="center" textRotation="255"/>
    </xf>
    <xf numFmtId="200" fontId="15" fillId="37" borderId="114" xfId="0" applyNumberFormat="1" applyFont="1" applyFill="1" applyBorder="1" applyAlignment="1">
      <alignment horizontal="left" vertical="center" indent="1" shrinkToFit="1"/>
    </xf>
    <xf numFmtId="200" fontId="15" fillId="37" borderId="112" xfId="0" applyNumberFormat="1" applyFont="1" applyFill="1" applyBorder="1" applyAlignment="1">
      <alignment horizontal="left" vertical="center" indent="1" shrinkToFit="1"/>
    </xf>
    <xf numFmtId="200" fontId="15" fillId="37" borderId="115" xfId="0" applyNumberFormat="1" applyFont="1" applyFill="1" applyBorder="1" applyAlignment="1">
      <alignment horizontal="left" vertical="center" indent="1" shrinkToFit="1"/>
    </xf>
    <xf numFmtId="0" fontId="15" fillId="34" borderId="11" xfId="0" applyFont="1" applyFill="1" applyBorder="1" applyAlignment="1">
      <alignment horizontal="left" vertical="center" indent="1" shrinkToFit="1"/>
    </xf>
    <xf numFmtId="0" fontId="15" fillId="34" borderId="21" xfId="0" applyFont="1" applyFill="1" applyBorder="1" applyAlignment="1">
      <alignment horizontal="left" vertical="center" indent="1" shrinkToFit="1"/>
    </xf>
    <xf numFmtId="0" fontId="15" fillId="34" borderId="122" xfId="0" applyFont="1" applyFill="1" applyBorder="1" applyAlignment="1">
      <alignment horizontal="left" vertical="center" indent="1" shrinkToFit="1"/>
    </xf>
    <xf numFmtId="0" fontId="15" fillId="34" borderId="68" xfId="0" applyFont="1" applyFill="1" applyBorder="1" applyAlignment="1">
      <alignment horizontal="left" vertical="center" indent="1" shrinkToFit="1"/>
    </xf>
    <xf numFmtId="0" fontId="15" fillId="34" borderId="69" xfId="0" applyFont="1" applyFill="1" applyBorder="1" applyAlignment="1">
      <alignment horizontal="left" vertical="center" indent="1" shrinkToFit="1"/>
    </xf>
    <xf numFmtId="0" fontId="15" fillId="34" borderId="104" xfId="0" applyFont="1" applyFill="1" applyBorder="1" applyAlignment="1">
      <alignment horizontal="left" vertical="center" indent="1" shrinkToFit="1"/>
    </xf>
    <xf numFmtId="0" fontId="15" fillId="34" borderId="65" xfId="0" applyFont="1" applyFill="1" applyBorder="1" applyAlignment="1">
      <alignment horizontal="left" vertical="center" indent="1" shrinkToFit="1"/>
    </xf>
    <xf numFmtId="0" fontId="15" fillId="34" borderId="66" xfId="0" applyFont="1" applyFill="1" applyBorder="1" applyAlignment="1">
      <alignment horizontal="left" vertical="center" indent="1" shrinkToFit="1"/>
    </xf>
    <xf numFmtId="0" fontId="15" fillId="34" borderId="103" xfId="0" applyFont="1" applyFill="1" applyBorder="1" applyAlignment="1">
      <alignment horizontal="left" vertical="center" indent="1" shrinkToFit="1"/>
    </xf>
    <xf numFmtId="0" fontId="15" fillId="34" borderId="72" xfId="0" applyFont="1" applyFill="1" applyBorder="1" applyAlignment="1">
      <alignment horizontal="left" vertical="center" indent="1" shrinkToFit="1"/>
    </xf>
    <xf numFmtId="0" fontId="15" fillId="34" borderId="73" xfId="0" applyFont="1" applyFill="1" applyBorder="1" applyAlignment="1">
      <alignment horizontal="left" vertical="center" indent="1" shrinkToFit="1"/>
    </xf>
    <xf numFmtId="0" fontId="15" fillId="34" borderId="105" xfId="0" applyFont="1" applyFill="1" applyBorder="1" applyAlignment="1">
      <alignment horizontal="left" vertical="center" indent="1" shrinkToFit="1"/>
    </xf>
    <xf numFmtId="0" fontId="15" fillId="34" borderId="71" xfId="0" applyFont="1" applyFill="1" applyBorder="1" applyAlignment="1">
      <alignment horizontal="left" vertical="center" indent="1" shrinkToFit="1"/>
    </xf>
    <xf numFmtId="0" fontId="15" fillId="34" borderId="90" xfId="0" applyFont="1" applyFill="1" applyBorder="1" applyAlignment="1">
      <alignment horizontal="left" vertical="center" indent="1" shrinkToFit="1"/>
    </xf>
    <xf numFmtId="0" fontId="15" fillId="34" borderId="108" xfId="0" applyFont="1" applyFill="1" applyBorder="1" applyAlignment="1">
      <alignment horizontal="left" vertical="center" indent="1" shrinkToFit="1"/>
    </xf>
    <xf numFmtId="200" fontId="15" fillId="34" borderId="68" xfId="0" applyNumberFormat="1" applyFont="1" applyFill="1" applyBorder="1" applyAlignment="1">
      <alignment horizontal="left" vertical="center" indent="1" shrinkToFit="1"/>
    </xf>
    <xf numFmtId="200" fontId="15" fillId="34" borderId="69" xfId="0" applyNumberFormat="1" applyFont="1" applyFill="1" applyBorder="1" applyAlignment="1">
      <alignment horizontal="left" vertical="center" indent="1" shrinkToFit="1"/>
    </xf>
    <xf numFmtId="200" fontId="15" fillId="34" borderId="104" xfId="0" applyNumberFormat="1" applyFont="1" applyFill="1" applyBorder="1" applyAlignment="1">
      <alignment horizontal="left" vertical="center" indent="1" shrinkToFit="1"/>
    </xf>
    <xf numFmtId="0" fontId="15" fillId="34" borderId="68" xfId="0" applyFont="1" applyFill="1" applyBorder="1" applyAlignment="1">
      <alignment horizontal="center" vertical="center" shrinkToFit="1"/>
    </xf>
    <xf numFmtId="0" fontId="15" fillId="34" borderId="69" xfId="0" applyFont="1" applyFill="1" applyBorder="1" applyAlignment="1">
      <alignment horizontal="center" vertical="center" shrinkToFit="1"/>
    </xf>
    <xf numFmtId="0" fontId="15" fillId="34" borderId="104" xfId="0" applyFont="1" applyFill="1" applyBorder="1" applyAlignment="1">
      <alignment horizontal="center" vertical="center" shrinkToFit="1"/>
    </xf>
    <xf numFmtId="0" fontId="0" fillId="0" borderId="119" xfId="0" applyBorder="1" applyAlignment="1">
      <alignment horizontal="center" vertical="center" textRotation="255"/>
    </xf>
    <xf numFmtId="0" fontId="0" fillId="0" borderId="123" xfId="0" applyBorder="1" applyAlignment="1">
      <alignment horizontal="center" vertical="center" textRotation="255"/>
    </xf>
    <xf numFmtId="0" fontId="0" fillId="0" borderId="124" xfId="0" applyBorder="1" applyAlignment="1">
      <alignment horizontal="center" vertical="center" textRotation="255"/>
    </xf>
    <xf numFmtId="0" fontId="15" fillId="34" borderId="116" xfId="0" applyFont="1" applyFill="1" applyBorder="1" applyAlignment="1">
      <alignment horizontal="left" vertical="center" indent="1" shrinkToFit="1"/>
    </xf>
    <xf numFmtId="0" fontId="15" fillId="34" borderId="117" xfId="0" applyFont="1" applyFill="1" applyBorder="1" applyAlignment="1">
      <alignment horizontal="left" vertical="center" indent="1" shrinkToFit="1"/>
    </xf>
    <xf numFmtId="0" fontId="15" fillId="34" borderId="121" xfId="0" applyFont="1" applyFill="1" applyBorder="1" applyAlignment="1">
      <alignment horizontal="left" vertical="center" indent="1" shrinkToFit="1"/>
    </xf>
    <xf numFmtId="0" fontId="15" fillId="34" borderId="15" xfId="0" applyFont="1" applyFill="1" applyBorder="1" applyAlignment="1">
      <alignment horizontal="left" vertical="center" indent="1" shrinkToFit="1"/>
    </xf>
    <xf numFmtId="0" fontId="15" fillId="34" borderId="16" xfId="0" applyFont="1" applyFill="1" applyBorder="1" applyAlignment="1">
      <alignment horizontal="left" vertical="center" indent="1" shrinkToFit="1"/>
    </xf>
    <xf numFmtId="0" fontId="15" fillId="34" borderId="25" xfId="0" applyFont="1" applyFill="1" applyBorder="1" applyAlignment="1">
      <alignment horizontal="left" vertical="center" indent="1" shrinkToFit="1"/>
    </xf>
    <xf numFmtId="0" fontId="15" fillId="34" borderId="72" xfId="0" applyFont="1" applyFill="1" applyBorder="1" applyAlignment="1">
      <alignment horizontal="center" vertical="center" shrinkToFit="1"/>
    </xf>
    <xf numFmtId="0" fontId="15" fillId="34" borderId="73" xfId="0" applyFont="1" applyFill="1" applyBorder="1" applyAlignment="1">
      <alignment horizontal="center" vertical="center" shrinkToFit="1"/>
    </xf>
    <xf numFmtId="0" fontId="15" fillId="34" borderId="105" xfId="0" applyFont="1" applyFill="1" applyBorder="1" applyAlignment="1">
      <alignment horizontal="center" vertical="center" shrinkToFit="1"/>
    </xf>
    <xf numFmtId="0" fontId="0" fillId="0" borderId="75" xfId="0" applyBorder="1" applyAlignment="1">
      <alignment horizontal="center" vertical="center" textRotation="255"/>
    </xf>
    <xf numFmtId="0" fontId="30" fillId="38" borderId="0" xfId="0" applyFont="1" applyFill="1" applyBorder="1" applyAlignment="1">
      <alignment horizontal="center" vertical="center"/>
    </xf>
    <xf numFmtId="0" fontId="17" fillId="34" borderId="110" xfId="0" applyFont="1" applyFill="1" applyBorder="1" applyAlignment="1">
      <alignment horizontal="center" vertical="center" textRotation="255"/>
    </xf>
    <xf numFmtId="0" fontId="17" fillId="34" borderId="111" xfId="0" applyFont="1" applyFill="1" applyBorder="1" applyAlignment="1">
      <alignment horizontal="center" vertical="center" textRotation="255"/>
    </xf>
    <xf numFmtId="0" fontId="0" fillId="0" borderId="18" xfId="0" applyBorder="1" applyAlignment="1">
      <alignment horizontal="left" vertical="center" indent="1"/>
    </xf>
    <xf numFmtId="0" fontId="0" fillId="0" borderId="20" xfId="0" applyBorder="1" applyAlignment="1">
      <alignment horizontal="left" vertical="center" indent="1"/>
    </xf>
    <xf numFmtId="0" fontId="0" fillId="0" borderId="11" xfId="0" applyBorder="1" applyAlignment="1">
      <alignment horizontal="left" vertical="center" indent="1"/>
    </xf>
    <xf numFmtId="0" fontId="0" fillId="0" borderId="21" xfId="0" applyBorder="1" applyAlignment="1">
      <alignment horizontal="left" vertical="center" indent="1"/>
    </xf>
    <xf numFmtId="0" fontId="0" fillId="0" borderId="125" xfId="0" applyBorder="1" applyAlignment="1">
      <alignment horizontal="left" vertical="center" indent="1"/>
    </xf>
    <xf numFmtId="200" fontId="15" fillId="34" borderId="126" xfId="0" applyNumberFormat="1" applyFont="1" applyFill="1" applyBorder="1" applyAlignment="1">
      <alignment horizontal="left" vertical="center" indent="1" shrinkToFit="1"/>
    </xf>
    <xf numFmtId="200" fontId="15" fillId="34" borderId="27" xfId="0" applyNumberFormat="1" applyFont="1" applyFill="1" applyBorder="1" applyAlignment="1">
      <alignment horizontal="left" vertical="center" indent="1" shrinkToFit="1"/>
    </xf>
    <xf numFmtId="200" fontId="15" fillId="34" borderId="28" xfId="0" applyNumberFormat="1" applyFont="1" applyFill="1" applyBorder="1" applyAlignment="1">
      <alignment horizontal="left" vertical="center" indent="1" shrinkToFit="1"/>
    </xf>
    <xf numFmtId="200" fontId="15" fillId="34" borderId="127" xfId="0" applyNumberFormat="1" applyFont="1" applyFill="1" applyBorder="1" applyAlignment="1">
      <alignment horizontal="left" vertical="center" indent="1" shrinkToFit="1"/>
    </xf>
    <xf numFmtId="200" fontId="15" fillId="34" borderId="22" xfId="0" applyNumberFormat="1" applyFont="1" applyFill="1" applyBorder="1" applyAlignment="1">
      <alignment horizontal="left" vertical="center" indent="1" shrinkToFit="1"/>
    </xf>
    <xf numFmtId="200" fontId="15" fillId="34" borderId="23" xfId="0" applyNumberFormat="1" applyFont="1" applyFill="1" applyBorder="1" applyAlignment="1">
      <alignment horizontal="left" vertical="center" indent="1" shrinkToFit="1"/>
    </xf>
    <xf numFmtId="0" fontId="15" fillId="34" borderId="114" xfId="0" applyFont="1" applyFill="1" applyBorder="1" applyAlignment="1">
      <alignment horizontal="left" vertical="center" indent="1" shrinkToFit="1"/>
    </xf>
    <xf numFmtId="0" fontId="15" fillId="34" borderId="112" xfId="0" applyFont="1" applyFill="1" applyBorder="1" applyAlignment="1">
      <alignment horizontal="left" vertical="center" indent="1" shrinkToFit="1"/>
    </xf>
    <xf numFmtId="0" fontId="15" fillId="34" borderId="115" xfId="0" applyFont="1" applyFill="1" applyBorder="1" applyAlignment="1">
      <alignment horizontal="left" vertical="center" indent="1" shrinkToFit="1"/>
    </xf>
    <xf numFmtId="14" fontId="15" fillId="37" borderId="68" xfId="0" applyNumberFormat="1" applyFont="1" applyFill="1" applyBorder="1" applyAlignment="1">
      <alignment horizontal="left" vertical="center" indent="1" shrinkToFit="1"/>
    </xf>
    <xf numFmtId="0" fontId="0" fillId="0" borderId="77" xfId="0" applyBorder="1" applyAlignment="1">
      <alignment horizontal="center" vertical="center" textRotation="255"/>
    </xf>
    <xf numFmtId="0" fontId="0" fillId="0" borderId="76" xfId="0" applyBorder="1" applyAlignment="1">
      <alignment horizontal="center" vertical="center" textRotation="255"/>
    </xf>
    <xf numFmtId="0" fontId="66" fillId="0" borderId="77" xfId="0" applyFont="1" applyBorder="1" applyAlignment="1">
      <alignment horizontal="center" vertical="center" textRotation="255"/>
    </xf>
    <xf numFmtId="0" fontId="17" fillId="34" borderId="128" xfId="0" applyFont="1" applyFill="1" applyBorder="1" applyAlignment="1">
      <alignment horizontal="center" vertical="center" textRotation="255"/>
    </xf>
    <xf numFmtId="0" fontId="17" fillId="34" borderId="129" xfId="0" applyFont="1" applyFill="1" applyBorder="1" applyAlignment="1">
      <alignment horizontal="center" vertical="center" textRotation="255"/>
    </xf>
    <xf numFmtId="0" fontId="17" fillId="34" borderId="130" xfId="0" applyFont="1" applyFill="1" applyBorder="1" applyAlignment="1">
      <alignment horizontal="center" vertical="center" textRotation="255"/>
    </xf>
    <xf numFmtId="0" fontId="0" fillId="0" borderId="131" xfId="0" applyBorder="1" applyAlignment="1">
      <alignment horizontal="left" vertical="center" indent="1"/>
    </xf>
    <xf numFmtId="0" fontId="0" fillId="0" borderId="132" xfId="0" applyBorder="1" applyAlignment="1">
      <alignment horizontal="left" vertical="center" indent="1"/>
    </xf>
    <xf numFmtId="0" fontId="0" fillId="0" borderId="133" xfId="0" applyBorder="1" applyAlignment="1">
      <alignment horizontal="left" vertical="center" indent="1"/>
    </xf>
    <xf numFmtId="0" fontId="0" fillId="0" borderId="126" xfId="0" applyBorder="1" applyAlignment="1">
      <alignment horizontal="left" vertical="center" indent="1"/>
    </xf>
    <xf numFmtId="0" fontId="0" fillId="0" borderId="27" xfId="0" applyBorder="1" applyAlignment="1">
      <alignment horizontal="left" vertical="center" indent="1"/>
    </xf>
    <xf numFmtId="0" fontId="0" fillId="0" borderId="120" xfId="0" applyBorder="1" applyAlignment="1">
      <alignment horizontal="left" vertical="center" indent="1"/>
    </xf>
    <xf numFmtId="0" fontId="0" fillId="0" borderId="10" xfId="0" applyBorder="1" applyAlignment="1">
      <alignment horizontal="left" vertical="center" indent="1"/>
    </xf>
    <xf numFmtId="0" fontId="0" fillId="0" borderId="0" xfId="0" applyBorder="1" applyAlignment="1">
      <alignment horizontal="left" vertical="center" indent="1"/>
    </xf>
    <xf numFmtId="0" fontId="0" fillId="0" borderId="19" xfId="0" applyBorder="1" applyAlignment="1">
      <alignment horizontal="left" vertical="center" indent="1"/>
    </xf>
    <xf numFmtId="0" fontId="0" fillId="0" borderId="127" xfId="0" applyBorder="1" applyAlignment="1">
      <alignment horizontal="left" vertical="center" indent="1"/>
    </xf>
    <xf numFmtId="0" fontId="0" fillId="0" borderId="22" xfId="0" applyBorder="1" applyAlignment="1">
      <alignment horizontal="left" vertical="center" indent="1"/>
    </xf>
    <xf numFmtId="0" fontId="0" fillId="0" borderId="134" xfId="0" applyBorder="1" applyAlignment="1">
      <alignment horizontal="left" vertical="center" indent="1"/>
    </xf>
    <xf numFmtId="0" fontId="0" fillId="0" borderId="119" xfId="0" applyBorder="1" applyAlignment="1">
      <alignment horizontal="center" vertical="center" textRotation="255" shrinkToFit="1"/>
    </xf>
    <xf numFmtId="0" fontId="0" fillId="0" borderId="123" xfId="0" applyBorder="1" applyAlignment="1">
      <alignment horizontal="center" vertical="center" textRotation="255" shrinkToFit="1"/>
    </xf>
    <xf numFmtId="0" fontId="15" fillId="36" borderId="15" xfId="0" applyFont="1" applyFill="1" applyBorder="1" applyAlignment="1">
      <alignment horizontal="left" vertical="center" indent="1" shrinkToFit="1"/>
    </xf>
    <xf numFmtId="0" fontId="15" fillId="36" borderId="16" xfId="0" applyFont="1" applyFill="1" applyBorder="1" applyAlignment="1">
      <alignment horizontal="left" vertical="center" indent="1" shrinkToFit="1"/>
    </xf>
    <xf numFmtId="0" fontId="15" fillId="36" borderId="25" xfId="0" applyFont="1" applyFill="1" applyBorder="1" applyAlignment="1">
      <alignment horizontal="left" vertical="center" indent="1" shrinkToFit="1"/>
    </xf>
    <xf numFmtId="0" fontId="66" fillId="0" borderId="135" xfId="0" applyFont="1" applyBorder="1" applyAlignment="1">
      <alignment horizontal="center" vertical="center" textRotation="255" shrinkToFit="1"/>
    </xf>
    <xf numFmtId="0" fontId="66" fillId="0" borderId="136" xfId="0" applyFont="1" applyBorder="1" applyAlignment="1">
      <alignment horizontal="center" vertical="center" textRotation="255" shrinkToFit="1"/>
    </xf>
    <xf numFmtId="0" fontId="0" fillId="0" borderId="75" xfId="0" applyBorder="1" applyAlignment="1">
      <alignment horizontal="center" vertical="center" textRotation="255" shrinkToFit="1"/>
    </xf>
    <xf numFmtId="0" fontId="15" fillId="37" borderId="15" xfId="0" applyFont="1" applyFill="1" applyBorder="1" applyAlignment="1">
      <alignment horizontal="left" vertical="center" indent="1" shrinkToFit="1"/>
    </xf>
    <xf numFmtId="0" fontId="15" fillId="37" borderId="16" xfId="0" applyFont="1" applyFill="1" applyBorder="1" applyAlignment="1">
      <alignment horizontal="left" vertical="center" indent="1" shrinkToFit="1"/>
    </xf>
    <xf numFmtId="0" fontId="15" fillId="37" borderId="25" xfId="0" applyFont="1" applyFill="1" applyBorder="1" applyAlignment="1">
      <alignment horizontal="left" vertical="center" indent="1" shrinkToFit="1"/>
    </xf>
    <xf numFmtId="0" fontId="15" fillId="35" borderId="15" xfId="0" applyFont="1" applyFill="1" applyBorder="1" applyAlignment="1">
      <alignment horizontal="left" vertical="center" indent="1" shrinkToFit="1"/>
    </xf>
    <xf numFmtId="0" fontId="15" fillId="35" borderId="16" xfId="0" applyFont="1" applyFill="1" applyBorder="1" applyAlignment="1">
      <alignment horizontal="left" vertical="center" indent="1" shrinkToFit="1"/>
    </xf>
    <xf numFmtId="0" fontId="15" fillId="35" borderId="25" xfId="0" applyFont="1" applyFill="1" applyBorder="1" applyAlignment="1">
      <alignment horizontal="left" vertical="center" indent="1" shrinkToFit="1"/>
    </xf>
    <xf numFmtId="0" fontId="67" fillId="0" borderId="0" xfId="65" applyFont="1" applyFill="1" applyAlignment="1">
      <alignment horizontal="center" vertical="center"/>
      <protection/>
    </xf>
    <xf numFmtId="0" fontId="11" fillId="0" borderId="0" xfId="65" applyFont="1" applyFill="1" applyAlignment="1">
      <alignment horizontal="center" vertical="center"/>
      <protection/>
    </xf>
    <xf numFmtId="0" fontId="7" fillId="0" borderId="0" xfId="65" applyFont="1" applyFill="1" applyAlignment="1">
      <alignment horizontal="right" vertical="center" indent="1"/>
      <protection/>
    </xf>
    <xf numFmtId="0" fontId="7" fillId="0" borderId="65" xfId="65" applyFont="1" applyFill="1" applyBorder="1" applyAlignment="1">
      <alignment horizontal="center" vertical="center" shrinkToFit="1"/>
      <protection/>
    </xf>
    <xf numFmtId="0" fontId="7" fillId="0" borderId="66" xfId="65" applyFont="1" applyFill="1" applyBorder="1" applyAlignment="1">
      <alignment horizontal="center" vertical="center" shrinkToFit="1"/>
      <protection/>
    </xf>
    <xf numFmtId="0" fontId="7" fillId="0" borderId="67" xfId="65" applyFont="1" applyFill="1" applyBorder="1" applyAlignment="1">
      <alignment horizontal="center" vertical="center" shrinkToFit="1"/>
      <protection/>
    </xf>
    <xf numFmtId="0" fontId="1" fillId="0" borderId="80" xfId="65" applyFont="1" applyFill="1" applyBorder="1" applyAlignment="1">
      <alignment horizontal="center" vertical="center" shrinkToFit="1"/>
      <protection/>
    </xf>
    <xf numFmtId="200" fontId="11" fillId="0" borderId="0" xfId="65" applyNumberFormat="1" applyFont="1" applyFill="1" applyBorder="1" applyAlignment="1">
      <alignment horizontal="left" vertical="center" indent="1"/>
      <protection/>
    </xf>
    <xf numFmtId="200" fontId="11" fillId="0" borderId="21" xfId="65" applyNumberFormat="1" applyFont="1" applyFill="1" applyBorder="1" applyAlignment="1">
      <alignment horizontal="left" vertical="center" indent="1"/>
      <protection/>
    </xf>
    <xf numFmtId="0" fontId="43" fillId="37" borderId="15" xfId="43" applyFont="1" applyFill="1" applyBorder="1" applyAlignment="1" applyProtection="1">
      <alignment horizontal="center" vertical="center"/>
      <protection/>
    </xf>
    <xf numFmtId="0" fontId="43" fillId="37" borderId="16" xfId="43" applyFont="1" applyFill="1" applyBorder="1" applyAlignment="1" applyProtection="1">
      <alignment horizontal="center" vertical="center"/>
      <protection/>
    </xf>
    <xf numFmtId="0" fontId="43" fillId="37" borderId="17" xfId="43" applyFont="1" applyFill="1" applyBorder="1" applyAlignment="1" applyProtection="1">
      <alignment horizontal="center" vertical="center"/>
      <protection/>
    </xf>
    <xf numFmtId="0" fontId="43" fillId="37" borderId="13" xfId="43" applyFont="1" applyFill="1" applyBorder="1" applyAlignment="1" applyProtection="1">
      <alignment horizontal="center" vertical="center"/>
      <protection/>
    </xf>
    <xf numFmtId="0" fontId="43" fillId="37" borderId="18" xfId="43" applyFont="1" applyFill="1" applyBorder="1" applyAlignment="1" applyProtection="1">
      <alignment horizontal="center" vertical="center"/>
      <protection/>
    </xf>
    <xf numFmtId="0" fontId="43" fillId="37" borderId="20" xfId="43" applyFont="1" applyFill="1" applyBorder="1" applyAlignment="1" applyProtection="1">
      <alignment horizontal="center" vertical="center"/>
      <protection/>
    </xf>
    <xf numFmtId="0" fontId="11" fillId="0" borderId="0" xfId="65" applyFont="1" applyFill="1" applyBorder="1" applyAlignment="1">
      <alignment horizontal="left" vertical="center" wrapText="1" indent="1"/>
      <protection/>
    </xf>
    <xf numFmtId="0" fontId="11" fillId="0" borderId="21" xfId="65" applyFont="1" applyFill="1" applyBorder="1" applyAlignment="1">
      <alignment horizontal="left" vertical="center" wrapText="1" indent="1"/>
      <protection/>
    </xf>
    <xf numFmtId="0" fontId="14" fillId="0" borderId="90" xfId="65" applyFont="1" applyFill="1" applyBorder="1" applyAlignment="1">
      <alignment horizontal="center" vertical="center"/>
      <protection/>
    </xf>
    <xf numFmtId="0" fontId="14" fillId="0" borderId="0" xfId="65" applyFont="1" applyFill="1" applyBorder="1" applyAlignment="1">
      <alignment horizontal="center" vertical="center"/>
      <protection/>
    </xf>
    <xf numFmtId="0" fontId="14" fillId="0" borderId="21" xfId="65" applyFont="1" applyFill="1" applyBorder="1" applyAlignment="1">
      <alignment horizontal="center" vertical="center"/>
      <protection/>
    </xf>
    <xf numFmtId="0" fontId="11" fillId="0" borderId="90" xfId="65" applyFont="1" applyFill="1" applyBorder="1" applyAlignment="1">
      <alignment horizontal="left" vertical="center" wrapText="1" indent="1"/>
      <protection/>
    </xf>
    <xf numFmtId="0" fontId="19" fillId="0" borderId="0" xfId="65" applyFont="1" applyFill="1" applyAlignment="1">
      <alignment horizontal="distributed" vertical="center"/>
      <protection/>
    </xf>
    <xf numFmtId="0" fontId="7" fillId="0" borderId="0" xfId="65" applyFont="1" applyFill="1" applyAlignment="1">
      <alignment horizontal="center" vertical="center"/>
      <protection/>
    </xf>
    <xf numFmtId="0" fontId="7" fillId="0" borderId="137" xfId="65" applyFont="1" applyFill="1" applyBorder="1" applyAlignment="1">
      <alignment horizontal="center" vertical="center" shrinkToFit="1"/>
      <protection/>
    </xf>
    <xf numFmtId="0" fontId="7" fillId="0" borderId="138" xfId="65" applyFont="1" applyFill="1" applyBorder="1" applyAlignment="1">
      <alignment horizontal="center" vertical="center" shrinkToFit="1"/>
      <protection/>
    </xf>
    <xf numFmtId="0" fontId="21" fillId="0" borderId="0" xfId="0" applyFont="1" applyFill="1" applyAlignment="1">
      <alignment vertical="justify" wrapText="1"/>
    </xf>
    <xf numFmtId="0" fontId="13" fillId="0" borderId="0" xfId="65" applyFont="1" applyFill="1" applyBorder="1" applyAlignment="1">
      <alignment horizontal="left" vertical="center" indent="1" shrinkToFit="1"/>
      <protection/>
    </xf>
    <xf numFmtId="0" fontId="13" fillId="0" borderId="21" xfId="65" applyFont="1" applyFill="1" applyBorder="1" applyAlignment="1">
      <alignment horizontal="left" vertical="center" indent="1" shrinkToFit="1"/>
      <protection/>
    </xf>
    <xf numFmtId="0" fontId="7" fillId="0" borderId="0" xfId="65" applyFont="1" applyFill="1" applyBorder="1" applyAlignment="1">
      <alignment horizontal="distributed" vertical="center"/>
      <protection/>
    </xf>
    <xf numFmtId="0" fontId="23" fillId="0" borderId="0" xfId="65" applyFont="1" applyFill="1" applyBorder="1" applyAlignment="1">
      <alignment horizontal="center" vertical="center" wrapText="1"/>
      <protection/>
    </xf>
    <xf numFmtId="200" fontId="11" fillId="0" borderId="0" xfId="65" applyNumberFormat="1" applyFont="1" applyFill="1" applyBorder="1" applyAlignment="1">
      <alignment horizontal="right" vertical="center"/>
      <protection/>
    </xf>
    <xf numFmtId="0" fontId="13" fillId="0" borderId="0" xfId="65" applyFont="1" applyFill="1" applyBorder="1" applyAlignment="1">
      <alignment horizontal="center"/>
      <protection/>
    </xf>
    <xf numFmtId="0" fontId="13" fillId="0" borderId="21" xfId="65" applyFont="1" applyFill="1" applyBorder="1" applyAlignment="1">
      <alignment horizontal="center"/>
      <protection/>
    </xf>
    <xf numFmtId="0" fontId="21" fillId="0" borderId="0" xfId="65" applyFont="1" applyFill="1" applyBorder="1" applyAlignment="1">
      <alignment horizontal="left"/>
      <protection/>
    </xf>
    <xf numFmtId="0" fontId="21" fillId="0" borderId="21" xfId="65" applyFont="1" applyFill="1" applyBorder="1" applyAlignment="1">
      <alignment horizontal="left"/>
      <protection/>
    </xf>
    <xf numFmtId="0" fontId="9" fillId="0" borderId="0" xfId="65" applyFont="1" applyFill="1" applyBorder="1" applyAlignment="1">
      <alignment horizontal="left"/>
      <protection/>
    </xf>
    <xf numFmtId="0" fontId="9" fillId="0" borderId="0" xfId="65" applyFont="1" applyFill="1" applyBorder="1" applyAlignment="1">
      <alignment horizontal="right" vertical="top" wrapText="1"/>
      <protection/>
    </xf>
    <xf numFmtId="0" fontId="9" fillId="0" borderId="0" xfId="65" applyFont="1" applyFill="1" applyBorder="1" applyAlignment="1">
      <alignment vertical="center" wrapText="1"/>
      <protection/>
    </xf>
    <xf numFmtId="0" fontId="9" fillId="0" borderId="0" xfId="65" applyFont="1" applyFill="1" applyBorder="1" applyAlignment="1">
      <alignment horizontal="center" vertical="top" wrapText="1"/>
      <protection/>
    </xf>
    <xf numFmtId="0" fontId="9" fillId="0" borderId="0" xfId="65" applyFont="1" applyFill="1" applyBorder="1" applyAlignment="1">
      <alignment vertical="top" wrapText="1"/>
      <protection/>
    </xf>
    <xf numFmtId="0" fontId="23" fillId="0" borderId="0" xfId="65" applyFont="1" applyFill="1" applyBorder="1" applyAlignment="1">
      <alignment horizontal="center"/>
      <protection/>
    </xf>
    <xf numFmtId="0" fontId="62" fillId="0" borderId="0" xfId="0" applyFont="1" applyFill="1" applyAlignment="1">
      <alignment horizontal="left" vertical="center" indent="1"/>
    </xf>
    <xf numFmtId="0" fontId="63" fillId="0" borderId="0" xfId="0" applyFont="1" applyFill="1" applyBorder="1" applyAlignment="1">
      <alignment horizontal="right" shrinkToFit="1"/>
    </xf>
    <xf numFmtId="0" fontId="9" fillId="0" borderId="0" xfId="65" applyFont="1" applyFill="1" applyBorder="1" applyAlignment="1">
      <alignment horizontal="center" vertical="top"/>
      <protection/>
    </xf>
    <xf numFmtId="0" fontId="7" fillId="0" borderId="80" xfId="0" applyFont="1" applyFill="1" applyBorder="1" applyAlignment="1">
      <alignment horizontal="distributed" vertical="center"/>
    </xf>
    <xf numFmtId="0" fontId="10" fillId="0" borderId="80" xfId="0" applyFont="1" applyFill="1" applyBorder="1" applyAlignment="1">
      <alignment horizontal="left" vertical="center" indent="1"/>
    </xf>
    <xf numFmtId="0" fontId="7" fillId="0" borderId="0" xfId="0" applyFont="1" applyFill="1" applyAlignment="1">
      <alignment vertical="center" wrapText="1"/>
    </xf>
    <xf numFmtId="0" fontId="7" fillId="0" borderId="18" xfId="0" applyFont="1" applyFill="1" applyBorder="1" applyAlignment="1">
      <alignment vertical="center" wrapText="1"/>
    </xf>
    <xf numFmtId="0" fontId="7" fillId="0" borderId="0" xfId="65" applyFont="1" applyFill="1" applyBorder="1" applyAlignment="1">
      <alignment vertical="top" wrapText="1"/>
      <protection/>
    </xf>
    <xf numFmtId="0" fontId="25" fillId="0" borderId="0" xfId="0" applyFont="1" applyFill="1" applyAlignment="1">
      <alignment horizontal="left" vertical="center" indent="1"/>
    </xf>
    <xf numFmtId="0" fontId="7" fillId="0" borderId="0" xfId="0" applyFont="1" applyFill="1" applyBorder="1" applyAlignment="1">
      <alignment horizontal="distributed" vertical="center"/>
    </xf>
    <xf numFmtId="0" fontId="11" fillId="0" borderId="0" xfId="0" applyFont="1" applyFill="1" applyBorder="1" applyAlignment="1">
      <alignment horizontal="left" vertical="center" indent="1" shrinkToFit="1"/>
    </xf>
    <xf numFmtId="0" fontId="11" fillId="0" borderId="21" xfId="0" applyFont="1" applyFill="1" applyBorder="1" applyAlignment="1">
      <alignment horizontal="left" vertical="center" indent="1" shrinkToFit="1"/>
    </xf>
    <xf numFmtId="0" fontId="7" fillId="0" borderId="0" xfId="0" applyFont="1" applyFill="1" applyAlignment="1">
      <alignment wrapText="1"/>
    </xf>
    <xf numFmtId="0" fontId="26" fillId="0" borderId="0" xfId="0" applyFont="1" applyFill="1" applyAlignment="1">
      <alignment horizontal="center" vertical="center"/>
    </xf>
    <xf numFmtId="0" fontId="10" fillId="0" borderId="80" xfId="0" applyFont="1" applyFill="1" applyBorder="1" applyAlignment="1">
      <alignment horizontal="left" vertical="center" wrapText="1" indent="1"/>
    </xf>
    <xf numFmtId="0" fontId="27" fillId="0" borderId="75" xfId="0" applyFont="1" applyFill="1" applyBorder="1" applyAlignment="1">
      <alignment horizontal="distributed" vertical="center"/>
    </xf>
    <xf numFmtId="0" fontId="27" fillId="0" borderId="80" xfId="0" applyFont="1" applyFill="1" applyBorder="1" applyAlignment="1">
      <alignment horizontal="distributed" vertical="center"/>
    </xf>
    <xf numFmtId="0" fontId="10" fillId="0" borderId="75" xfId="0" applyFont="1" applyFill="1" applyBorder="1" applyAlignment="1">
      <alignment horizontal="left" vertical="center" indent="1"/>
    </xf>
    <xf numFmtId="0" fontId="1" fillId="0" borderId="90" xfId="62" applyFont="1" applyFill="1" applyBorder="1" applyAlignment="1">
      <alignment horizontal="center" vertical="center"/>
      <protection/>
    </xf>
    <xf numFmtId="0" fontId="1" fillId="0" borderId="0" xfId="62" applyFont="1" applyFill="1" applyBorder="1" applyAlignment="1">
      <alignment horizontal="center" vertical="center"/>
      <protection/>
    </xf>
    <xf numFmtId="0" fontId="1" fillId="0" borderId="21" xfId="62" applyFont="1" applyFill="1" applyBorder="1" applyAlignment="1">
      <alignment horizontal="center" vertical="center"/>
      <protection/>
    </xf>
    <xf numFmtId="0" fontId="1" fillId="0" borderId="91" xfId="62" applyFont="1" applyFill="1" applyBorder="1" applyAlignment="1">
      <alignment horizontal="center" vertical="center"/>
      <protection/>
    </xf>
    <xf numFmtId="0" fontId="1" fillId="0" borderId="93" xfId="62" applyFont="1" applyFill="1" applyBorder="1" applyAlignment="1">
      <alignment horizontal="center" vertical="center"/>
      <protection/>
    </xf>
    <xf numFmtId="0" fontId="1" fillId="0" borderId="95" xfId="62" applyFont="1" applyFill="1" applyBorder="1" applyAlignment="1">
      <alignment horizontal="center" vertical="center"/>
      <protection/>
    </xf>
    <xf numFmtId="200" fontId="10" fillId="0" borderId="89" xfId="62" applyNumberFormat="1" applyFont="1" applyFill="1" applyBorder="1" applyAlignment="1">
      <alignment horizontal="center" vertical="center"/>
      <protection/>
    </xf>
    <xf numFmtId="200" fontId="10" fillId="0" borderId="90" xfId="62" applyNumberFormat="1" applyFont="1" applyFill="1" applyBorder="1" applyAlignment="1">
      <alignment horizontal="center" vertical="center"/>
      <protection/>
    </xf>
    <xf numFmtId="200" fontId="10" fillId="0" borderId="102" xfId="62" applyNumberFormat="1" applyFont="1" applyFill="1" applyBorder="1" applyAlignment="1">
      <alignment horizontal="center" vertical="center"/>
      <protection/>
    </xf>
    <xf numFmtId="200" fontId="10" fillId="0" borderId="92" xfId="62" applyNumberFormat="1" applyFont="1" applyFill="1" applyBorder="1" applyAlignment="1">
      <alignment horizontal="center" vertical="center"/>
      <protection/>
    </xf>
    <xf numFmtId="200" fontId="10" fillId="0" borderId="0" xfId="62" applyNumberFormat="1" applyFont="1" applyFill="1" applyBorder="1" applyAlignment="1">
      <alignment horizontal="center" vertical="center"/>
      <protection/>
    </xf>
    <xf numFmtId="200" fontId="10" fillId="0" borderId="19" xfId="62" applyNumberFormat="1" applyFont="1" applyFill="1" applyBorder="1" applyAlignment="1">
      <alignment horizontal="center" vertical="center"/>
      <protection/>
    </xf>
    <xf numFmtId="200" fontId="10" fillId="0" borderId="94" xfId="62" applyNumberFormat="1" applyFont="1" applyFill="1" applyBorder="1" applyAlignment="1">
      <alignment horizontal="center" vertical="center"/>
      <protection/>
    </xf>
    <xf numFmtId="200" fontId="10" fillId="0" borderId="21" xfId="62" applyNumberFormat="1" applyFont="1" applyFill="1" applyBorder="1" applyAlignment="1">
      <alignment horizontal="center" vertical="center"/>
      <protection/>
    </xf>
    <xf numFmtId="200" fontId="10" fillId="0" borderId="125" xfId="62" applyNumberFormat="1" applyFont="1" applyFill="1" applyBorder="1" applyAlignment="1">
      <alignment horizontal="center" vertical="center"/>
      <protection/>
    </xf>
    <xf numFmtId="0" fontId="12" fillId="0" borderId="137" xfId="0" applyFont="1" applyFill="1" applyBorder="1" applyAlignment="1">
      <alignment horizontal="center" vertical="center" wrapText="1"/>
    </xf>
    <xf numFmtId="0" fontId="1" fillId="0" borderId="137" xfId="0" applyFont="1" applyFill="1" applyBorder="1" applyAlignment="1">
      <alignment horizontal="center" vertical="center"/>
    </xf>
    <xf numFmtId="0" fontId="1" fillId="0" borderId="138" xfId="0" applyFont="1" applyFill="1" applyBorder="1" applyAlignment="1">
      <alignment horizontal="center" vertical="center"/>
    </xf>
    <xf numFmtId="178" fontId="10" fillId="0" borderId="16" xfId="62" applyNumberFormat="1" applyFont="1" applyFill="1" applyBorder="1" applyAlignment="1">
      <alignment horizontal="left" vertical="center" wrapText="1" indent="1"/>
      <protection/>
    </xf>
    <xf numFmtId="178" fontId="10" fillId="0" borderId="16" xfId="62" applyNumberFormat="1" applyFont="1" applyFill="1" applyBorder="1" applyAlignment="1">
      <alignment horizontal="left" vertical="center" indent="1"/>
      <protection/>
    </xf>
    <xf numFmtId="178" fontId="10" fillId="0" borderId="17" xfId="62" applyNumberFormat="1" applyFont="1" applyFill="1" applyBorder="1" applyAlignment="1">
      <alignment horizontal="left" vertical="center" indent="1"/>
      <protection/>
    </xf>
    <xf numFmtId="178" fontId="10" fillId="0" borderId="0" xfId="62" applyNumberFormat="1" applyFont="1" applyFill="1" applyBorder="1" applyAlignment="1">
      <alignment horizontal="left" vertical="center" indent="1"/>
      <protection/>
    </xf>
    <xf numFmtId="178" fontId="10" fillId="0" borderId="19" xfId="62" applyNumberFormat="1" applyFont="1" applyFill="1" applyBorder="1" applyAlignment="1">
      <alignment horizontal="left" vertical="center" indent="1"/>
      <protection/>
    </xf>
    <xf numFmtId="178" fontId="10" fillId="0" borderId="18" xfId="62" applyNumberFormat="1" applyFont="1" applyFill="1" applyBorder="1" applyAlignment="1">
      <alignment horizontal="left" vertical="center" indent="1"/>
      <protection/>
    </xf>
    <xf numFmtId="178" fontId="10" fillId="0" borderId="20" xfId="62" applyNumberFormat="1" applyFont="1" applyFill="1" applyBorder="1" applyAlignment="1">
      <alignment horizontal="left" vertical="center" indent="1"/>
      <protection/>
    </xf>
    <xf numFmtId="0" fontId="10" fillId="0" borderId="71" xfId="62" applyFont="1" applyFill="1" applyBorder="1" applyAlignment="1">
      <alignment horizontal="center" vertical="center" wrapText="1"/>
      <protection/>
    </xf>
    <xf numFmtId="0" fontId="10" fillId="0" borderId="90" xfId="62" applyFont="1" applyFill="1" applyBorder="1" applyAlignment="1">
      <alignment horizontal="center" vertical="center" wrapText="1"/>
      <protection/>
    </xf>
    <xf numFmtId="0" fontId="10" fillId="0" borderId="10" xfId="62" applyFont="1" applyFill="1" applyBorder="1" applyAlignment="1">
      <alignment horizontal="center" vertical="center" wrapText="1"/>
      <protection/>
    </xf>
    <xf numFmtId="0" fontId="10" fillId="0" borderId="0" xfId="62"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0" fontId="10" fillId="0" borderId="21" xfId="62" applyFont="1" applyFill="1" applyBorder="1" applyAlignment="1">
      <alignment horizontal="center" vertical="center" wrapText="1"/>
      <protection/>
    </xf>
    <xf numFmtId="0" fontId="1" fillId="0" borderId="90" xfId="62" applyFont="1" applyFill="1" applyBorder="1" applyAlignment="1">
      <alignment horizontal="left" vertical="center"/>
      <protection/>
    </xf>
    <xf numFmtId="0" fontId="1" fillId="0" borderId="91" xfId="62" applyFont="1" applyFill="1" applyBorder="1" applyAlignment="1">
      <alignment horizontal="left" vertical="center"/>
      <protection/>
    </xf>
    <xf numFmtId="0" fontId="1" fillId="0" borderId="0" xfId="62" applyFont="1" applyFill="1" applyBorder="1" applyAlignment="1">
      <alignment horizontal="left" vertical="center"/>
      <protection/>
    </xf>
    <xf numFmtId="0" fontId="1" fillId="0" borderId="93" xfId="62" applyFont="1" applyFill="1" applyBorder="1" applyAlignment="1">
      <alignment horizontal="left" vertical="center"/>
      <protection/>
    </xf>
    <xf numFmtId="0" fontId="1" fillId="0" borderId="21" xfId="62" applyFont="1" applyFill="1" applyBorder="1" applyAlignment="1">
      <alignment horizontal="left" vertical="center"/>
      <protection/>
    </xf>
    <xf numFmtId="0" fontId="1" fillId="0" borderId="95" xfId="62" applyFont="1" applyFill="1" applyBorder="1" applyAlignment="1">
      <alignment horizontal="left" vertical="center"/>
      <protection/>
    </xf>
    <xf numFmtId="0" fontId="12" fillId="0" borderId="89" xfId="62" applyFont="1" applyFill="1" applyBorder="1" applyAlignment="1">
      <alignment horizontal="right" vertical="center" wrapText="1"/>
      <protection/>
    </xf>
    <xf numFmtId="0" fontId="12" fillId="0" borderId="90" xfId="62" applyFont="1" applyFill="1" applyBorder="1" applyAlignment="1">
      <alignment horizontal="right" vertical="center" wrapText="1"/>
      <protection/>
    </xf>
    <xf numFmtId="0" fontId="12" fillId="0" borderId="92" xfId="62" applyFont="1" applyFill="1" applyBorder="1" applyAlignment="1">
      <alignment horizontal="right" vertical="center" wrapText="1"/>
      <protection/>
    </xf>
    <xf numFmtId="0" fontId="12" fillId="0" borderId="0" xfId="62" applyFont="1" applyFill="1" applyBorder="1" applyAlignment="1">
      <alignment horizontal="right" vertical="center" wrapText="1"/>
      <protection/>
    </xf>
    <xf numFmtId="0" fontId="12" fillId="0" borderId="94" xfId="62" applyFont="1" applyFill="1" applyBorder="1" applyAlignment="1">
      <alignment horizontal="right" vertical="center" wrapText="1"/>
      <protection/>
    </xf>
    <xf numFmtId="0" fontId="12" fillId="0" borderId="21" xfId="62" applyFont="1" applyFill="1" applyBorder="1" applyAlignment="1">
      <alignment horizontal="right" vertical="center" wrapText="1"/>
      <protection/>
    </xf>
    <xf numFmtId="0" fontId="1" fillId="0" borderId="139" xfId="62" applyFont="1" applyFill="1" applyBorder="1" applyAlignment="1">
      <alignment horizontal="center" vertical="center"/>
      <protection/>
    </xf>
    <xf numFmtId="0" fontId="1" fillId="0" borderId="66" xfId="62" applyFont="1" applyFill="1" applyBorder="1" applyAlignment="1">
      <alignment horizontal="center" vertical="center"/>
      <protection/>
    </xf>
    <xf numFmtId="0" fontId="1" fillId="0" borderId="140" xfId="62" applyFont="1" applyFill="1" applyBorder="1" applyAlignment="1">
      <alignment horizontal="center" vertical="center"/>
      <protection/>
    </xf>
    <xf numFmtId="0" fontId="1" fillId="0" borderId="15" xfId="62" applyFont="1" applyFill="1" applyBorder="1" applyAlignment="1">
      <alignment horizontal="distributed" vertical="center" wrapText="1"/>
      <protection/>
    </xf>
    <xf numFmtId="0" fontId="1" fillId="0" borderId="16" xfId="62" applyFont="1" applyFill="1" applyBorder="1" applyAlignment="1">
      <alignment horizontal="distributed" vertical="center"/>
      <protection/>
    </xf>
    <xf numFmtId="0" fontId="1" fillId="0" borderId="17" xfId="62" applyFont="1" applyFill="1" applyBorder="1" applyAlignment="1">
      <alignment horizontal="distributed" vertical="center"/>
      <protection/>
    </xf>
    <xf numFmtId="0" fontId="1" fillId="0" borderId="10" xfId="62" applyFont="1" applyFill="1" applyBorder="1" applyAlignment="1">
      <alignment horizontal="distributed" vertical="center" wrapText="1"/>
      <protection/>
    </xf>
    <xf numFmtId="0" fontId="1" fillId="0" borderId="0" xfId="62" applyFont="1" applyFill="1" applyBorder="1" applyAlignment="1">
      <alignment horizontal="distributed" vertical="center"/>
      <protection/>
    </xf>
    <xf numFmtId="0" fontId="1" fillId="0" borderId="19" xfId="62" applyFont="1" applyFill="1" applyBorder="1" applyAlignment="1">
      <alignment horizontal="distributed" vertical="center"/>
      <protection/>
    </xf>
    <xf numFmtId="0" fontId="1" fillId="0" borderId="13" xfId="62" applyFont="1" applyFill="1" applyBorder="1" applyAlignment="1">
      <alignment horizontal="distributed" vertical="center"/>
      <protection/>
    </xf>
    <xf numFmtId="0" fontId="1" fillId="0" borderId="18" xfId="62" applyFont="1" applyFill="1" applyBorder="1" applyAlignment="1">
      <alignment horizontal="distributed" vertical="center"/>
      <protection/>
    </xf>
    <xf numFmtId="0" fontId="1" fillId="0" borderId="20" xfId="62" applyFont="1" applyFill="1" applyBorder="1" applyAlignment="1">
      <alignment horizontal="distributed" vertical="center"/>
      <protection/>
    </xf>
    <xf numFmtId="0" fontId="11" fillId="0" borderId="15" xfId="62" applyFont="1" applyFill="1" applyBorder="1" applyAlignment="1">
      <alignment horizontal="left" vertical="center" indent="1"/>
      <protection/>
    </xf>
    <xf numFmtId="0" fontId="11" fillId="0" borderId="16" xfId="62" applyFont="1" applyFill="1" applyBorder="1" applyAlignment="1">
      <alignment horizontal="left" vertical="center" indent="1"/>
      <protection/>
    </xf>
    <xf numFmtId="0" fontId="11" fillId="0" borderId="17" xfId="62" applyFont="1" applyFill="1" applyBorder="1" applyAlignment="1">
      <alignment horizontal="left" vertical="center" indent="1"/>
      <protection/>
    </xf>
    <xf numFmtId="0" fontId="11" fillId="0" borderId="10" xfId="62" applyFont="1" applyFill="1" applyBorder="1" applyAlignment="1">
      <alignment horizontal="left" vertical="center" indent="1"/>
      <protection/>
    </xf>
    <xf numFmtId="0" fontId="11" fillId="0" borderId="0" xfId="62" applyFont="1" applyFill="1" applyBorder="1" applyAlignment="1">
      <alignment horizontal="left" vertical="center" indent="1"/>
      <protection/>
    </xf>
    <xf numFmtId="0" fontId="11" fillId="0" borderId="19" xfId="62" applyFont="1" applyFill="1" applyBorder="1" applyAlignment="1">
      <alignment horizontal="left" vertical="center" indent="1"/>
      <protection/>
    </xf>
    <xf numFmtId="0" fontId="11" fillId="0" borderId="13" xfId="62" applyFont="1" applyFill="1" applyBorder="1" applyAlignment="1">
      <alignment horizontal="left" vertical="center" indent="1"/>
      <protection/>
    </xf>
    <xf numFmtId="0" fontId="11" fillId="0" borderId="18" xfId="62" applyFont="1" applyFill="1" applyBorder="1" applyAlignment="1">
      <alignment horizontal="left" vertical="center" indent="1"/>
      <protection/>
    </xf>
    <xf numFmtId="0" fontId="11" fillId="0" borderId="20" xfId="62" applyFont="1" applyFill="1" applyBorder="1" applyAlignment="1">
      <alignment horizontal="left" vertical="center" indent="1"/>
      <protection/>
    </xf>
    <xf numFmtId="0" fontId="1" fillId="0" borderId="65" xfId="62" applyFont="1" applyFill="1" applyBorder="1" applyAlignment="1">
      <alignment horizontal="center" vertical="center"/>
      <protection/>
    </xf>
    <xf numFmtId="0" fontId="1" fillId="0" borderId="15"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1" fillId="0" borderId="83"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18" xfId="0" applyFont="1" applyFill="1" applyBorder="1" applyAlignment="1">
      <alignment horizontal="distributed" vertical="center" wrapText="1"/>
    </xf>
    <xf numFmtId="0" fontId="1" fillId="0" borderId="85" xfId="0" applyFont="1" applyFill="1" applyBorder="1" applyAlignment="1">
      <alignment horizontal="distributed" vertical="center" wrapText="1"/>
    </xf>
    <xf numFmtId="0" fontId="10" fillId="0" borderId="90" xfId="62" applyFont="1" applyFill="1" applyBorder="1" applyAlignment="1">
      <alignment horizontal="center" vertical="center"/>
      <protection/>
    </xf>
    <xf numFmtId="0" fontId="10" fillId="0" borderId="0" xfId="62" applyFont="1" applyFill="1" applyBorder="1" applyAlignment="1">
      <alignment horizontal="center" vertical="center"/>
      <protection/>
    </xf>
    <xf numFmtId="0" fontId="10" fillId="0" borderId="21" xfId="62" applyFont="1" applyFill="1" applyBorder="1" applyAlignment="1">
      <alignment horizontal="center" vertical="center"/>
      <protection/>
    </xf>
    <xf numFmtId="0" fontId="12" fillId="0" borderId="90" xfId="62" applyFont="1" applyFill="1" applyBorder="1" applyAlignment="1">
      <alignment horizontal="center" vertical="center" wrapText="1"/>
      <protection/>
    </xf>
    <xf numFmtId="0" fontId="12" fillId="0" borderId="0" xfId="62" applyFont="1" applyFill="1" applyBorder="1" applyAlignment="1">
      <alignment horizontal="center" vertical="center" wrapText="1"/>
      <protection/>
    </xf>
    <xf numFmtId="0" fontId="12" fillId="0" borderId="21" xfId="62" applyFont="1" applyFill="1" applyBorder="1" applyAlignment="1">
      <alignment horizontal="center" vertical="center" wrapText="1"/>
      <protection/>
    </xf>
    <xf numFmtId="177" fontId="12" fillId="0" borderId="90" xfId="62" applyNumberFormat="1" applyFont="1" applyFill="1" applyBorder="1" applyAlignment="1">
      <alignment horizontal="center" vertical="center" shrinkToFit="1"/>
      <protection/>
    </xf>
    <xf numFmtId="177" fontId="12" fillId="0" borderId="0" xfId="62" applyNumberFormat="1" applyFont="1" applyFill="1" applyBorder="1" applyAlignment="1">
      <alignment horizontal="center" vertical="center" shrinkToFit="1"/>
      <protection/>
    </xf>
    <xf numFmtId="177" fontId="12" fillId="0" borderId="21" xfId="62" applyNumberFormat="1" applyFont="1" applyFill="1" applyBorder="1" applyAlignment="1">
      <alignment horizontal="center" vertical="center" shrinkToFit="1"/>
      <protection/>
    </xf>
    <xf numFmtId="0" fontId="4" fillId="0" borderId="0" xfId="0" applyFont="1" applyFill="1" applyBorder="1" applyAlignment="1">
      <alignment horizontal="center" vertical="center" wrapText="1"/>
    </xf>
    <xf numFmtId="200" fontId="10" fillId="0" borderId="0" xfId="0" applyNumberFormat="1" applyFont="1" applyFill="1" applyBorder="1" applyAlignment="1">
      <alignment horizontal="right" vertical="center"/>
    </xf>
    <xf numFmtId="0" fontId="1" fillId="0" borderId="67" xfId="62" applyFont="1" applyFill="1" applyBorder="1" applyAlignment="1">
      <alignment horizontal="center" vertical="center"/>
      <protection/>
    </xf>
    <xf numFmtId="0" fontId="1" fillId="0" borderId="10" xfId="62" applyFont="1" applyFill="1" applyBorder="1" applyAlignment="1">
      <alignment horizontal="distributed" vertical="center"/>
      <protection/>
    </xf>
    <xf numFmtId="0" fontId="10" fillId="0" borderId="13" xfId="62" applyFont="1" applyFill="1" applyBorder="1" applyAlignment="1">
      <alignment horizontal="center" vertical="center" wrapText="1"/>
      <protection/>
    </xf>
    <xf numFmtId="0" fontId="10" fillId="0" borderId="18" xfId="62" applyFont="1" applyFill="1" applyBorder="1" applyAlignment="1">
      <alignment horizontal="center" vertical="center" wrapText="1"/>
      <protection/>
    </xf>
    <xf numFmtId="0" fontId="1" fillId="0" borderId="18" xfId="62" applyFont="1" applyFill="1" applyBorder="1" applyAlignment="1">
      <alignment horizontal="left" vertical="center"/>
      <protection/>
    </xf>
    <xf numFmtId="0" fontId="1" fillId="0" borderId="85" xfId="62" applyFont="1" applyFill="1" applyBorder="1" applyAlignment="1">
      <alignment horizontal="left" vertical="center"/>
      <protection/>
    </xf>
    <xf numFmtId="178" fontId="10" fillId="0" borderId="89" xfId="62" applyNumberFormat="1" applyFont="1" applyFill="1" applyBorder="1" applyAlignment="1">
      <alignment horizontal="center" vertical="center"/>
      <protection/>
    </xf>
    <xf numFmtId="178" fontId="10" fillId="0" borderId="90" xfId="62" applyNumberFormat="1" applyFont="1" applyFill="1" applyBorder="1" applyAlignment="1">
      <alignment horizontal="center" vertical="center"/>
      <protection/>
    </xf>
    <xf numFmtId="178" fontId="10" fillId="0" borderId="102" xfId="62" applyNumberFormat="1" applyFont="1" applyFill="1" applyBorder="1" applyAlignment="1">
      <alignment horizontal="center" vertical="center"/>
      <protection/>
    </xf>
    <xf numFmtId="178" fontId="10" fillId="0" borderId="92" xfId="62" applyNumberFormat="1" applyFont="1" applyFill="1" applyBorder="1" applyAlignment="1">
      <alignment horizontal="center" vertical="center"/>
      <protection/>
    </xf>
    <xf numFmtId="178" fontId="10" fillId="0" borderId="0" xfId="62" applyNumberFormat="1" applyFont="1" applyFill="1" applyBorder="1" applyAlignment="1">
      <alignment horizontal="center" vertical="center"/>
      <protection/>
    </xf>
    <xf numFmtId="178" fontId="10" fillId="0" borderId="19" xfId="62" applyNumberFormat="1" applyFont="1" applyFill="1" applyBorder="1" applyAlignment="1">
      <alignment horizontal="center" vertical="center"/>
      <protection/>
    </xf>
    <xf numFmtId="178" fontId="10" fillId="0" borderId="84" xfId="62" applyNumberFormat="1" applyFont="1" applyFill="1" applyBorder="1" applyAlignment="1">
      <alignment horizontal="center" vertical="center"/>
      <protection/>
    </xf>
    <xf numFmtId="178" fontId="10" fillId="0" borderId="18" xfId="62" applyNumberFormat="1" applyFont="1" applyFill="1" applyBorder="1" applyAlignment="1">
      <alignment horizontal="center" vertical="center"/>
      <protection/>
    </xf>
    <xf numFmtId="178" fontId="10" fillId="0" borderId="20" xfId="62" applyNumberFormat="1" applyFont="1" applyFill="1" applyBorder="1" applyAlignment="1">
      <alignment horizontal="center" vertical="center"/>
      <protection/>
    </xf>
    <xf numFmtId="177" fontId="12" fillId="0" borderId="18" xfId="62" applyNumberFormat="1" applyFont="1" applyFill="1" applyBorder="1" applyAlignment="1">
      <alignment horizontal="center" vertical="center" shrinkToFit="1"/>
      <protection/>
    </xf>
    <xf numFmtId="0" fontId="1" fillId="0" borderId="18" xfId="62" applyFont="1" applyFill="1" applyBorder="1" applyAlignment="1">
      <alignment horizontal="center" vertical="center"/>
      <protection/>
    </xf>
    <xf numFmtId="0" fontId="10" fillId="0" borderId="18" xfId="62" applyFont="1" applyFill="1" applyBorder="1" applyAlignment="1">
      <alignment horizontal="center" vertical="center"/>
      <protection/>
    </xf>
    <xf numFmtId="0" fontId="1" fillId="0" borderId="85" xfId="62" applyFont="1" applyFill="1" applyBorder="1" applyAlignment="1">
      <alignment horizontal="center" vertical="center"/>
      <protection/>
    </xf>
    <xf numFmtId="0" fontId="12" fillId="0" borderId="84" xfId="62" applyFont="1" applyFill="1" applyBorder="1" applyAlignment="1">
      <alignment horizontal="right" vertical="center" wrapText="1"/>
      <protection/>
    </xf>
    <xf numFmtId="0" fontId="12" fillId="0" borderId="18" xfId="62" applyFont="1" applyFill="1" applyBorder="1" applyAlignment="1">
      <alignment horizontal="right" vertical="center" wrapText="1"/>
      <protection/>
    </xf>
    <xf numFmtId="0" fontId="1" fillId="0" borderId="80"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13" xfId="62" applyFont="1" applyFill="1" applyBorder="1" applyAlignment="1">
      <alignment horizontal="center" vertical="top"/>
      <protection/>
    </xf>
    <xf numFmtId="0" fontId="1" fillId="0" borderId="18" xfId="62" applyFont="1" applyFill="1" applyBorder="1" applyAlignment="1">
      <alignment horizontal="center" vertical="top"/>
      <protection/>
    </xf>
    <xf numFmtId="200" fontId="10" fillId="0" borderId="18" xfId="62" applyNumberFormat="1" applyFont="1" applyFill="1" applyBorder="1" applyAlignment="1">
      <alignment horizontal="left" vertical="top" indent="1"/>
      <protection/>
    </xf>
    <xf numFmtId="200" fontId="10" fillId="0" borderId="20" xfId="62" applyNumberFormat="1" applyFont="1" applyFill="1" applyBorder="1" applyAlignment="1">
      <alignment horizontal="left" vertical="top" indent="1"/>
      <protection/>
    </xf>
    <xf numFmtId="0" fontId="7" fillId="0" borderId="139"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40" xfId="0" applyFont="1" applyFill="1" applyBorder="1" applyAlignment="1">
      <alignment horizontal="center" vertical="center"/>
    </xf>
    <xf numFmtId="0" fontId="12" fillId="0" borderId="18" xfId="62" applyFont="1" applyFill="1" applyBorder="1" applyAlignment="1">
      <alignment horizontal="center" vertical="center" wrapText="1"/>
      <protection/>
    </xf>
    <xf numFmtId="200" fontId="10" fillId="0" borderId="16" xfId="62" applyNumberFormat="1" applyFont="1" applyFill="1" applyBorder="1" applyAlignment="1">
      <alignment horizontal="left" indent="1"/>
      <protection/>
    </xf>
    <xf numFmtId="200" fontId="10" fillId="0" borderId="17" xfId="62" applyNumberFormat="1" applyFont="1" applyFill="1" applyBorder="1" applyAlignment="1">
      <alignment horizontal="left" indent="1"/>
      <protection/>
    </xf>
    <xf numFmtId="0" fontId="12" fillId="0" borderId="138" xfId="0" applyFont="1" applyFill="1" applyBorder="1" applyAlignment="1">
      <alignment horizontal="center" vertical="center" shrinkToFit="1"/>
    </xf>
    <xf numFmtId="0" fontId="1" fillId="0" borderId="141" xfId="0" applyFont="1" applyFill="1" applyBorder="1" applyAlignment="1">
      <alignment horizontal="center" vertical="center"/>
    </xf>
    <xf numFmtId="0" fontId="1" fillId="0" borderId="65" xfId="0" applyFont="1" applyFill="1" applyBorder="1" applyAlignment="1">
      <alignment horizontal="right" vertical="center"/>
    </xf>
    <xf numFmtId="0" fontId="1" fillId="0" borderId="66" xfId="0" applyFont="1" applyFill="1" applyBorder="1" applyAlignment="1">
      <alignment horizontal="right" vertical="center"/>
    </xf>
    <xf numFmtId="0" fontId="10" fillId="0" borderId="15" xfId="62" applyFont="1" applyFill="1" applyBorder="1" applyAlignment="1">
      <alignment horizontal="left" vertical="center" wrapText="1" indent="1"/>
      <protection/>
    </xf>
    <xf numFmtId="0" fontId="10" fillId="0" borderId="16" xfId="62" applyFont="1" applyFill="1" applyBorder="1" applyAlignment="1">
      <alignment horizontal="left" vertical="center" indent="1"/>
      <protection/>
    </xf>
    <xf numFmtId="0" fontId="10" fillId="0" borderId="10" xfId="62" applyFont="1" applyFill="1" applyBorder="1" applyAlignment="1">
      <alignment horizontal="left" vertical="center" indent="1"/>
      <protection/>
    </xf>
    <xf numFmtId="0" fontId="10" fillId="0" borderId="0" xfId="62" applyFont="1" applyFill="1" applyBorder="1" applyAlignment="1">
      <alignment horizontal="left" vertical="center" indent="1"/>
      <protection/>
    </xf>
    <xf numFmtId="0" fontId="10" fillId="0" borderId="13" xfId="62" applyFont="1" applyFill="1" applyBorder="1" applyAlignment="1">
      <alignment horizontal="left" vertical="center" indent="1"/>
      <protection/>
    </xf>
    <xf numFmtId="0" fontId="10" fillId="0" borderId="18" xfId="62" applyFont="1" applyFill="1" applyBorder="1" applyAlignment="1">
      <alignment horizontal="left" vertical="center" indent="1"/>
      <protection/>
    </xf>
    <xf numFmtId="0" fontId="1" fillId="0" borderId="82" xfId="62" applyFont="1" applyFill="1" applyBorder="1" applyAlignment="1">
      <alignment horizontal="distributed" vertical="center" wrapText="1"/>
      <protection/>
    </xf>
    <xf numFmtId="0" fontId="1" fillId="0" borderId="83" xfId="62" applyFont="1" applyFill="1" applyBorder="1" applyAlignment="1">
      <alignment horizontal="distributed" vertical="center"/>
      <protection/>
    </xf>
    <xf numFmtId="0" fontId="1" fillId="0" borderId="92" xfId="62" applyFont="1" applyFill="1" applyBorder="1" applyAlignment="1">
      <alignment horizontal="distributed" vertical="center"/>
      <protection/>
    </xf>
    <xf numFmtId="0" fontId="1" fillId="0" borderId="93" xfId="62" applyFont="1" applyFill="1" applyBorder="1" applyAlignment="1">
      <alignment horizontal="distributed" vertical="center"/>
      <protection/>
    </xf>
    <xf numFmtId="0" fontId="1" fillId="0" borderId="84" xfId="62" applyFont="1" applyFill="1" applyBorder="1" applyAlignment="1">
      <alignment horizontal="distributed" vertical="center"/>
      <protection/>
    </xf>
    <xf numFmtId="0" fontId="1" fillId="0" borderId="85" xfId="62" applyFont="1" applyFill="1" applyBorder="1" applyAlignment="1">
      <alignment horizontal="distributed" vertical="center"/>
      <protection/>
    </xf>
    <xf numFmtId="0" fontId="5" fillId="0" borderId="0" xfId="0" applyFont="1" applyFill="1" applyAlignment="1">
      <alignment horizontal="right" vertical="center"/>
    </xf>
    <xf numFmtId="0" fontId="5" fillId="0" borderId="0" xfId="0" applyFont="1" applyFill="1" applyAlignment="1">
      <alignment vertical="center" wrapText="1"/>
    </xf>
    <xf numFmtId="0" fontId="10" fillId="0" borderId="86" xfId="0" applyFont="1" applyFill="1" applyBorder="1" applyAlignment="1">
      <alignment horizontal="left" vertical="center" indent="1"/>
    </xf>
    <xf numFmtId="0" fontId="10" fillId="0" borderId="87" xfId="0" applyFont="1" applyFill="1" applyBorder="1" applyAlignment="1">
      <alignment horizontal="left" vertical="center" indent="1"/>
    </xf>
    <xf numFmtId="0" fontId="10" fillId="0" borderId="142" xfId="0" applyFont="1" applyFill="1" applyBorder="1" applyAlignment="1">
      <alignment horizontal="left" vertical="center" indent="1"/>
    </xf>
    <xf numFmtId="0" fontId="10" fillId="0" borderId="143" xfId="0" applyFont="1" applyFill="1" applyBorder="1" applyAlignment="1">
      <alignment horizontal="left" vertical="center" indent="1"/>
    </xf>
    <xf numFmtId="0" fontId="1" fillId="0" borderId="77" xfId="0" applyFont="1" applyFill="1" applyBorder="1" applyAlignment="1">
      <alignment horizontal="distributed" vertical="center" wrapText="1"/>
    </xf>
    <xf numFmtId="0" fontId="1" fillId="0" borderId="86" xfId="0" applyFont="1" applyFill="1" applyBorder="1" applyAlignment="1">
      <alignment horizontal="distributed" vertical="center"/>
    </xf>
    <xf numFmtId="0" fontId="1" fillId="0" borderId="78" xfId="0" applyFont="1" applyFill="1" applyBorder="1" applyAlignment="1">
      <alignment horizontal="distributed" vertical="center"/>
    </xf>
    <xf numFmtId="0" fontId="1" fillId="0" borderId="142" xfId="0" applyFont="1" applyFill="1" applyBorder="1" applyAlignment="1">
      <alignment horizontal="distributed" vertical="center"/>
    </xf>
    <xf numFmtId="0" fontId="7" fillId="0" borderId="77" xfId="0" applyFont="1" applyFill="1" applyBorder="1" applyAlignment="1">
      <alignment horizontal="distributed" vertical="center"/>
    </xf>
    <xf numFmtId="0" fontId="7" fillId="0" borderId="86" xfId="0" applyFont="1" applyFill="1" applyBorder="1" applyAlignment="1">
      <alignment horizontal="distributed" vertical="center"/>
    </xf>
    <xf numFmtId="0" fontId="7" fillId="0" borderId="15"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10" fillId="0" borderId="76" xfId="0" applyFont="1" applyFill="1" applyBorder="1" applyAlignment="1">
      <alignment horizontal="left" vertical="center" indent="1"/>
    </xf>
    <xf numFmtId="0" fontId="10" fillId="0" borderId="96" xfId="0" applyFont="1" applyFill="1" applyBorder="1" applyAlignment="1">
      <alignment horizontal="left" vertical="center" indent="1"/>
    </xf>
    <xf numFmtId="0" fontId="10" fillId="0" borderId="100" xfId="0" applyFont="1" applyFill="1" applyBorder="1" applyAlignment="1">
      <alignment horizontal="left" vertical="center" indent="1"/>
    </xf>
    <xf numFmtId="0" fontId="10" fillId="0" borderId="77" xfId="0" applyFont="1" applyFill="1" applyBorder="1" applyAlignment="1">
      <alignment horizontal="left" vertical="center" indent="1"/>
    </xf>
    <xf numFmtId="0" fontId="1" fillId="0" borderId="16" xfId="62" applyFont="1" applyFill="1" applyBorder="1" applyAlignment="1">
      <alignment horizontal="distributed" vertical="center" wrapText="1"/>
      <protection/>
    </xf>
    <xf numFmtId="0" fontId="1" fillId="0" borderId="17" xfId="62" applyFont="1" applyFill="1" applyBorder="1" applyAlignment="1">
      <alignment horizontal="distributed" vertical="center" wrapText="1"/>
      <protection/>
    </xf>
    <xf numFmtId="0" fontId="1" fillId="0" borderId="0" xfId="62" applyFont="1" applyFill="1" applyBorder="1" applyAlignment="1">
      <alignment horizontal="distributed" vertical="center" wrapText="1"/>
      <protection/>
    </xf>
    <xf numFmtId="0" fontId="1" fillId="0" borderId="19" xfId="62" applyFont="1" applyFill="1" applyBorder="1" applyAlignment="1">
      <alignment horizontal="distributed" vertical="center" wrapText="1"/>
      <protection/>
    </xf>
    <xf numFmtId="0" fontId="1" fillId="0" borderId="13" xfId="62" applyFont="1" applyFill="1" applyBorder="1" applyAlignment="1">
      <alignment horizontal="distributed" vertical="center" wrapText="1"/>
      <protection/>
    </xf>
    <xf numFmtId="0" fontId="1" fillId="0" borderId="18" xfId="62" applyFont="1" applyFill="1" applyBorder="1" applyAlignment="1">
      <alignment horizontal="distributed" vertical="center" wrapText="1"/>
      <protection/>
    </xf>
    <xf numFmtId="0" fontId="1" fillId="0" borderId="20" xfId="62" applyFont="1" applyFill="1" applyBorder="1" applyAlignment="1">
      <alignment horizontal="distributed" vertical="center" wrapText="1"/>
      <protection/>
    </xf>
    <xf numFmtId="0" fontId="8" fillId="0" borderId="89" xfId="62" applyFont="1" applyFill="1" applyBorder="1" applyAlignment="1">
      <alignment horizontal="distributed" vertical="center" wrapText="1"/>
      <protection/>
    </xf>
    <xf numFmtId="0" fontId="8" fillId="0" borderId="90" xfId="62" applyFont="1" applyFill="1" applyBorder="1" applyAlignment="1">
      <alignment horizontal="distributed" vertical="center" wrapText="1"/>
      <protection/>
    </xf>
    <xf numFmtId="0" fontId="8" fillId="0" borderId="91" xfId="62" applyFont="1" applyFill="1" applyBorder="1" applyAlignment="1">
      <alignment horizontal="distributed" vertical="center" wrapText="1"/>
      <protection/>
    </xf>
    <xf numFmtId="0" fontId="8" fillId="0" borderId="92" xfId="62" applyFont="1" applyFill="1" applyBorder="1" applyAlignment="1">
      <alignment horizontal="distributed" vertical="center" wrapText="1"/>
      <protection/>
    </xf>
    <xf numFmtId="0" fontId="8" fillId="0" borderId="0" xfId="62" applyFont="1" applyFill="1" applyBorder="1" applyAlignment="1">
      <alignment horizontal="distributed" vertical="center" wrapText="1"/>
      <protection/>
    </xf>
    <xf numFmtId="0" fontId="8" fillId="0" borderId="93" xfId="62" applyFont="1" applyFill="1" applyBorder="1" applyAlignment="1">
      <alignment horizontal="distributed" vertical="center" wrapText="1"/>
      <protection/>
    </xf>
    <xf numFmtId="0" fontId="8" fillId="0" borderId="94" xfId="62" applyFont="1" applyFill="1" applyBorder="1" applyAlignment="1">
      <alignment horizontal="distributed" vertical="center" wrapText="1"/>
      <protection/>
    </xf>
    <xf numFmtId="0" fontId="8" fillId="0" borderId="21" xfId="62" applyFont="1" applyFill="1" applyBorder="1" applyAlignment="1">
      <alignment horizontal="distributed" vertical="center" wrapText="1"/>
      <protection/>
    </xf>
    <xf numFmtId="0" fontId="8" fillId="0" borderId="95" xfId="62" applyFont="1" applyFill="1" applyBorder="1" applyAlignment="1">
      <alignment horizontal="distributed" vertical="center" wrapText="1"/>
      <protection/>
    </xf>
    <xf numFmtId="0" fontId="1" fillId="0" borderId="89" xfId="62" applyFill="1" applyBorder="1" applyAlignment="1">
      <alignment horizontal="distributed" vertical="center"/>
      <protection/>
    </xf>
    <xf numFmtId="0" fontId="1" fillId="0" borderId="90" xfId="62" applyFill="1" applyBorder="1" applyAlignment="1">
      <alignment horizontal="distributed" vertical="center"/>
      <protection/>
    </xf>
    <xf numFmtId="0" fontId="1" fillId="0" borderId="91" xfId="62" applyFill="1" applyBorder="1" applyAlignment="1">
      <alignment horizontal="distributed" vertical="center"/>
      <protection/>
    </xf>
    <xf numFmtId="0" fontId="1" fillId="0" borderId="92" xfId="62" applyFill="1" applyBorder="1" applyAlignment="1">
      <alignment horizontal="distributed" vertical="center"/>
      <protection/>
    </xf>
    <xf numFmtId="0" fontId="1" fillId="0" borderId="0" xfId="62" applyFill="1" applyBorder="1" applyAlignment="1">
      <alignment horizontal="distributed" vertical="center"/>
      <protection/>
    </xf>
    <xf numFmtId="0" fontId="1" fillId="0" borderId="93" xfId="62" applyFill="1" applyBorder="1" applyAlignment="1">
      <alignment horizontal="distributed" vertical="center"/>
      <protection/>
    </xf>
    <xf numFmtId="0" fontId="1" fillId="0" borderId="84" xfId="62" applyFill="1" applyBorder="1" applyAlignment="1">
      <alignment horizontal="distributed" vertical="center"/>
      <protection/>
    </xf>
    <xf numFmtId="0" fontId="1" fillId="0" borderId="18" xfId="62" applyFill="1" applyBorder="1" applyAlignment="1">
      <alignment horizontal="distributed" vertical="center"/>
      <protection/>
    </xf>
    <xf numFmtId="0" fontId="1" fillId="0" borderId="85" xfId="62" applyFill="1" applyBorder="1" applyAlignment="1">
      <alignment horizontal="distributed" vertical="center"/>
      <protection/>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10" fillId="0" borderId="10"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13" xfId="0" applyFont="1" applyFill="1" applyBorder="1" applyAlignment="1">
      <alignment horizontal="left" vertical="center" indent="1"/>
    </xf>
    <xf numFmtId="0" fontId="10" fillId="0" borderId="18" xfId="0" applyFont="1" applyFill="1" applyBorder="1" applyAlignment="1">
      <alignment horizontal="left" vertical="center" indent="1"/>
    </xf>
    <xf numFmtId="0" fontId="1" fillId="0" borderId="15" xfId="62" applyFont="1" applyFill="1" applyBorder="1" applyAlignment="1">
      <alignment horizontal="distributed" vertical="center"/>
      <protection/>
    </xf>
    <xf numFmtId="0" fontId="10" fillId="0" borderId="17" xfId="0" applyFont="1" applyFill="1" applyBorder="1" applyAlignment="1">
      <alignment horizontal="left" vertical="center" indent="1"/>
    </xf>
    <xf numFmtId="0" fontId="10" fillId="0" borderId="19" xfId="0" applyFont="1" applyFill="1" applyBorder="1" applyAlignment="1">
      <alignment horizontal="left" vertical="center" indent="1"/>
    </xf>
    <xf numFmtId="0" fontId="10" fillId="0" borderId="20" xfId="0" applyFont="1" applyFill="1" applyBorder="1" applyAlignment="1">
      <alignment horizontal="left" vertical="center" indent="1"/>
    </xf>
    <xf numFmtId="0" fontId="10" fillId="0" borderId="15" xfId="62" applyFont="1" applyFill="1" applyBorder="1" applyAlignment="1">
      <alignment horizontal="left" vertical="center" indent="1"/>
      <protection/>
    </xf>
    <xf numFmtId="0" fontId="10" fillId="0" borderId="17" xfId="62" applyFont="1" applyFill="1" applyBorder="1" applyAlignment="1">
      <alignment horizontal="left" vertical="center" indent="1"/>
      <protection/>
    </xf>
    <xf numFmtId="0" fontId="10" fillId="0" borderId="19" xfId="62" applyFont="1" applyFill="1" applyBorder="1" applyAlignment="1">
      <alignment horizontal="left" vertical="center" indent="1"/>
      <protection/>
    </xf>
    <xf numFmtId="0" fontId="10" fillId="0" borderId="20" xfId="62" applyFont="1" applyFill="1" applyBorder="1" applyAlignment="1">
      <alignment horizontal="left" vertical="center" indent="1"/>
      <protection/>
    </xf>
    <xf numFmtId="0" fontId="1" fillId="0" borderId="15" xfId="62" applyFont="1" applyFill="1" applyBorder="1" applyAlignment="1">
      <alignment horizontal="center"/>
      <protection/>
    </xf>
    <xf numFmtId="0" fontId="1" fillId="0" borderId="16" xfId="62" applyFont="1" applyFill="1" applyBorder="1" applyAlignment="1">
      <alignment horizontal="center"/>
      <protection/>
    </xf>
    <xf numFmtId="200" fontId="10" fillId="0" borderId="15" xfId="62" applyNumberFormat="1" applyFont="1" applyFill="1" applyBorder="1" applyAlignment="1">
      <alignment horizontal="left" vertical="center" indent="1"/>
      <protection/>
    </xf>
    <xf numFmtId="200" fontId="10" fillId="0" borderId="16" xfId="62" applyNumberFormat="1" applyFont="1" applyFill="1" applyBorder="1" applyAlignment="1">
      <alignment horizontal="left" vertical="center" indent="1"/>
      <protection/>
    </xf>
    <xf numFmtId="200" fontId="10" fillId="0" borderId="17" xfId="62" applyNumberFormat="1" applyFont="1" applyFill="1" applyBorder="1" applyAlignment="1">
      <alignment horizontal="left" vertical="center" indent="1"/>
      <protection/>
    </xf>
    <xf numFmtId="200" fontId="10" fillId="0" borderId="10" xfId="62" applyNumberFormat="1" applyFont="1" applyFill="1" applyBorder="1" applyAlignment="1">
      <alignment horizontal="left" vertical="center" indent="1"/>
      <protection/>
    </xf>
    <xf numFmtId="200" fontId="10" fillId="0" borderId="0" xfId="62" applyNumberFormat="1" applyFont="1" applyFill="1" applyBorder="1" applyAlignment="1">
      <alignment horizontal="left" vertical="center" indent="1"/>
      <protection/>
    </xf>
    <xf numFmtId="200" fontId="10" fillId="0" borderId="19" xfId="62" applyNumberFormat="1" applyFont="1" applyFill="1" applyBorder="1" applyAlignment="1">
      <alignment horizontal="left" vertical="center" indent="1"/>
      <protection/>
    </xf>
    <xf numFmtId="200" fontId="10" fillId="0" borderId="13" xfId="62" applyNumberFormat="1" applyFont="1" applyFill="1" applyBorder="1" applyAlignment="1">
      <alignment horizontal="left" vertical="center" indent="1"/>
      <protection/>
    </xf>
    <xf numFmtId="200" fontId="10" fillId="0" borderId="18" xfId="62" applyNumberFormat="1" applyFont="1" applyFill="1" applyBorder="1" applyAlignment="1">
      <alignment horizontal="left" vertical="center" indent="1"/>
      <protection/>
    </xf>
    <xf numFmtId="200" fontId="10" fillId="0" borderId="20" xfId="62" applyNumberFormat="1" applyFont="1" applyFill="1" applyBorder="1" applyAlignment="1">
      <alignment horizontal="left" vertical="center" indent="1"/>
      <protection/>
    </xf>
    <xf numFmtId="0" fontId="1" fillId="0" borderId="15" xfId="62" applyFill="1" applyBorder="1" applyAlignment="1">
      <alignment horizontal="center" vertical="center"/>
      <protection/>
    </xf>
    <xf numFmtId="0" fontId="1" fillId="0" borderId="16" xfId="62" applyFill="1" applyBorder="1" applyAlignment="1">
      <alignment horizontal="center" vertical="center"/>
      <protection/>
    </xf>
    <xf numFmtId="0" fontId="1" fillId="0" borderId="83" xfId="62" applyFill="1" applyBorder="1" applyAlignment="1">
      <alignment horizontal="center" vertical="center"/>
      <protection/>
    </xf>
    <xf numFmtId="0" fontId="1" fillId="0" borderId="10" xfId="62" applyFill="1" applyBorder="1" applyAlignment="1">
      <alignment horizontal="center" vertical="center"/>
      <protection/>
    </xf>
    <xf numFmtId="0" fontId="1" fillId="0" borderId="0" xfId="62" applyFill="1" applyBorder="1" applyAlignment="1">
      <alignment horizontal="center" vertical="center"/>
      <protection/>
    </xf>
    <xf numFmtId="0" fontId="1" fillId="0" borderId="93" xfId="62" applyFill="1" applyBorder="1" applyAlignment="1">
      <alignment horizontal="center" vertical="center"/>
      <protection/>
    </xf>
    <xf numFmtId="0" fontId="10" fillId="0" borderId="106" xfId="62" applyFont="1" applyFill="1" applyBorder="1" applyAlignment="1">
      <alignment horizontal="left" vertical="center" wrapText="1" indent="1"/>
      <protection/>
    </xf>
    <xf numFmtId="0" fontId="10" fillId="0" borderId="69" xfId="62" applyFont="1" applyFill="1" applyBorder="1" applyAlignment="1">
      <alignment horizontal="left" vertical="center" wrapText="1" indent="1"/>
      <protection/>
    </xf>
    <xf numFmtId="0" fontId="10" fillId="0" borderId="70" xfId="62" applyFont="1" applyFill="1" applyBorder="1" applyAlignment="1">
      <alignment horizontal="left" vertical="center" wrapText="1" indent="1"/>
      <protection/>
    </xf>
    <xf numFmtId="200" fontId="10" fillId="0" borderId="84" xfId="62" applyNumberFormat="1" applyFont="1" applyFill="1" applyBorder="1" applyAlignment="1">
      <alignment horizontal="center" vertical="center"/>
      <protection/>
    </xf>
    <xf numFmtId="200" fontId="10" fillId="0" borderId="18" xfId="62" applyNumberFormat="1" applyFont="1" applyFill="1" applyBorder="1" applyAlignment="1">
      <alignment horizontal="center" vertical="center"/>
      <protection/>
    </xf>
    <xf numFmtId="200" fontId="10" fillId="0" borderId="20" xfId="62" applyNumberFormat="1" applyFont="1" applyFill="1" applyBorder="1" applyAlignment="1">
      <alignment horizontal="center" vertical="center"/>
      <protection/>
    </xf>
    <xf numFmtId="0" fontId="12" fillId="0" borderId="72" xfId="0" applyFont="1" applyFill="1" applyBorder="1" applyAlignment="1">
      <alignment horizontal="center" vertical="center" shrinkToFit="1"/>
    </xf>
    <xf numFmtId="0" fontId="12" fillId="0" borderId="73" xfId="0" applyFont="1" applyFill="1" applyBorder="1" applyAlignment="1">
      <alignment horizontal="center" vertical="center" shrinkToFit="1"/>
    </xf>
    <xf numFmtId="0" fontId="12" fillId="0" borderId="74" xfId="0" applyFont="1" applyFill="1" applyBorder="1" applyAlignment="1">
      <alignment horizontal="center" vertical="center" shrinkToFit="1"/>
    </xf>
    <xf numFmtId="0" fontId="1" fillId="0" borderId="144" xfId="0" applyFont="1" applyFill="1" applyBorder="1" applyAlignment="1">
      <alignment horizontal="center" vertical="center"/>
    </xf>
    <xf numFmtId="0" fontId="10" fillId="0" borderId="139" xfId="62" applyFont="1" applyFill="1" applyBorder="1" applyAlignment="1">
      <alignment horizontal="left" vertical="center" wrapText="1" indent="1"/>
      <protection/>
    </xf>
    <xf numFmtId="0" fontId="10" fillId="0" borderId="66" xfId="62" applyFont="1" applyFill="1" applyBorder="1" applyAlignment="1">
      <alignment horizontal="left" vertical="center" wrapText="1" indent="1"/>
      <protection/>
    </xf>
    <xf numFmtId="0" fontId="10" fillId="0" borderId="67" xfId="62" applyFont="1" applyFill="1" applyBorder="1" applyAlignment="1">
      <alignment horizontal="left" vertical="center" wrapText="1" indent="1"/>
      <protection/>
    </xf>
    <xf numFmtId="0" fontId="1" fillId="0" borderId="11" xfId="62" applyFill="1" applyBorder="1" applyAlignment="1">
      <alignment horizontal="center" vertical="center"/>
      <protection/>
    </xf>
    <xf numFmtId="0" fontId="1" fillId="0" borderId="21" xfId="62" applyFill="1" applyBorder="1" applyAlignment="1">
      <alignment horizontal="center" vertical="center"/>
      <protection/>
    </xf>
    <xf numFmtId="0" fontId="1" fillId="0" borderId="95" xfId="62" applyFill="1" applyBorder="1" applyAlignment="1">
      <alignment horizontal="center" vertical="center"/>
      <protection/>
    </xf>
    <xf numFmtId="0" fontId="1" fillId="0" borderId="17"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9" xfId="0" applyFont="1" applyFill="1" applyBorder="1" applyAlignment="1">
      <alignment horizontal="distributed" vertical="center" wrapText="1"/>
    </xf>
    <xf numFmtId="0" fontId="1" fillId="0" borderId="20" xfId="0" applyFont="1" applyFill="1" applyBorder="1" applyAlignment="1">
      <alignment horizontal="distributed" vertical="center" wrapText="1"/>
    </xf>
    <xf numFmtId="0" fontId="7" fillId="0" borderId="0" xfId="0" applyFont="1" applyFill="1" applyAlignment="1">
      <alignment horizontal="distributed" vertical="center"/>
    </xf>
    <xf numFmtId="0" fontId="13" fillId="0" borderId="0" xfId="0" applyFont="1" applyFill="1" applyBorder="1" applyAlignment="1">
      <alignment horizontal="left" vertical="center" indent="1"/>
    </xf>
    <xf numFmtId="0" fontId="13" fillId="0" borderId="90" xfId="0" applyFont="1" applyFill="1" applyBorder="1" applyAlignment="1">
      <alignment horizontal="left" vertical="center" indent="1"/>
    </xf>
    <xf numFmtId="0" fontId="13" fillId="0" borderId="21" xfId="0" applyFont="1" applyFill="1" applyBorder="1" applyAlignment="1">
      <alignment horizontal="left" vertical="center" indent="1"/>
    </xf>
    <xf numFmtId="0" fontId="7" fillId="0" borderId="90" xfId="0" applyFont="1" applyFill="1" applyBorder="1" applyAlignment="1">
      <alignment horizontal="center" vertical="center"/>
    </xf>
    <xf numFmtId="0" fontId="10" fillId="0" borderId="89" xfId="0" applyFont="1" applyFill="1" applyBorder="1" applyAlignment="1">
      <alignment horizontal="left" vertical="center" indent="1"/>
    </xf>
    <xf numFmtId="0" fontId="10" fillId="0" borderId="90" xfId="0" applyFont="1" applyFill="1" applyBorder="1" applyAlignment="1">
      <alignment horizontal="left" vertical="center" indent="1"/>
    </xf>
    <xf numFmtId="0" fontId="10" fillId="0" borderId="102" xfId="0" applyFont="1" applyFill="1" applyBorder="1" applyAlignment="1">
      <alignment horizontal="left" vertical="center" indent="1"/>
    </xf>
    <xf numFmtId="0" fontId="10" fillId="0" borderId="84" xfId="0" applyFont="1" applyFill="1" applyBorder="1" applyAlignment="1">
      <alignment horizontal="left" vertical="center" indent="1"/>
    </xf>
    <xf numFmtId="0" fontId="10" fillId="0" borderId="94" xfId="0" applyFont="1" applyFill="1" applyBorder="1" applyAlignment="1">
      <alignment horizontal="left" vertical="center" indent="1"/>
    </xf>
    <xf numFmtId="0" fontId="10" fillId="0" borderId="21" xfId="0" applyFont="1" applyFill="1" applyBorder="1" applyAlignment="1">
      <alignment horizontal="left" vertical="center" indent="1"/>
    </xf>
    <xf numFmtId="0" fontId="10" fillId="0" borderId="125" xfId="0" applyFont="1" applyFill="1" applyBorder="1" applyAlignment="1">
      <alignment horizontal="left" vertical="center" indent="1"/>
    </xf>
    <xf numFmtId="0" fontId="10" fillId="0" borderId="91" xfId="0" applyFont="1" applyFill="1" applyBorder="1" applyAlignment="1">
      <alignment horizontal="left" vertical="center" indent="1"/>
    </xf>
    <xf numFmtId="0" fontId="10" fillId="0" borderId="85" xfId="0" applyFont="1" applyFill="1" applyBorder="1" applyAlignment="1">
      <alignment horizontal="left" vertical="center" indent="1"/>
    </xf>
    <xf numFmtId="0" fontId="10" fillId="0" borderId="95" xfId="0" applyFont="1" applyFill="1" applyBorder="1" applyAlignment="1">
      <alignment horizontal="left" vertical="center" indent="1"/>
    </xf>
    <xf numFmtId="0" fontId="10" fillId="0" borderId="145" xfId="62" applyFont="1" applyFill="1" applyBorder="1" applyAlignment="1">
      <alignment horizontal="left" vertical="center" wrapText="1" indent="1"/>
      <protection/>
    </xf>
    <xf numFmtId="0" fontId="10" fillId="0" borderId="73" xfId="62" applyFont="1" applyFill="1" applyBorder="1" applyAlignment="1">
      <alignment horizontal="left" vertical="center" wrapText="1" indent="1"/>
      <protection/>
    </xf>
    <xf numFmtId="0" fontId="10" fillId="0" borderId="74" xfId="62" applyFont="1" applyFill="1" applyBorder="1" applyAlignment="1">
      <alignment horizontal="left" vertical="center" wrapText="1" indent="1"/>
      <protection/>
    </xf>
    <xf numFmtId="0" fontId="1" fillId="0" borderId="71" xfId="62" applyFill="1" applyBorder="1" applyAlignment="1">
      <alignment horizontal="center" vertical="center"/>
      <protection/>
    </xf>
    <xf numFmtId="0" fontId="1" fillId="0" borderId="90" xfId="62" applyFill="1" applyBorder="1" applyAlignment="1">
      <alignment horizontal="center" vertical="center"/>
      <protection/>
    </xf>
    <xf numFmtId="0" fontId="1" fillId="0" borderId="91" xfId="62" applyFill="1" applyBorder="1" applyAlignment="1">
      <alignment horizontal="center" vertical="center"/>
      <protection/>
    </xf>
    <xf numFmtId="0" fontId="7" fillId="0" borderId="67" xfId="0" applyFont="1" applyFill="1" applyBorder="1" applyAlignment="1">
      <alignment horizontal="center" vertical="center"/>
    </xf>
    <xf numFmtId="0" fontId="10" fillId="0" borderId="89" xfId="62" applyFont="1" applyFill="1" applyBorder="1" applyAlignment="1">
      <alignment horizontal="left" vertical="center" wrapText="1" indent="1"/>
      <protection/>
    </xf>
    <xf numFmtId="0" fontId="10" fillId="0" borderId="90" xfId="62" applyFont="1" applyFill="1" applyBorder="1" applyAlignment="1">
      <alignment horizontal="left" vertical="center" wrapText="1" indent="1"/>
      <protection/>
    </xf>
    <xf numFmtId="0" fontId="10" fillId="0" borderId="102" xfId="62" applyFont="1" applyFill="1" applyBorder="1" applyAlignment="1">
      <alignment horizontal="left" vertical="center" wrapText="1" indent="1"/>
      <protection/>
    </xf>
    <xf numFmtId="0" fontId="10" fillId="0" borderId="92" xfId="62" applyFont="1" applyFill="1" applyBorder="1" applyAlignment="1">
      <alignment horizontal="left" vertical="center" wrapText="1" indent="1"/>
      <protection/>
    </xf>
    <xf numFmtId="0" fontId="10" fillId="0" borderId="0" xfId="62" applyFont="1" applyFill="1" applyBorder="1" applyAlignment="1">
      <alignment horizontal="left" vertical="center" wrapText="1" indent="1"/>
      <protection/>
    </xf>
    <xf numFmtId="0" fontId="10" fillId="0" borderId="19" xfId="62" applyFont="1" applyFill="1" applyBorder="1" applyAlignment="1">
      <alignment horizontal="left" vertical="center" wrapText="1" indent="1"/>
      <protection/>
    </xf>
    <xf numFmtId="0" fontId="10" fillId="0" borderId="94" xfId="62" applyFont="1" applyFill="1" applyBorder="1" applyAlignment="1">
      <alignment horizontal="left" vertical="center" wrapText="1" indent="1"/>
      <protection/>
    </xf>
    <xf numFmtId="0" fontId="10" fillId="0" borderId="21" xfId="62" applyFont="1" applyFill="1" applyBorder="1" applyAlignment="1">
      <alignment horizontal="left" vertical="center" wrapText="1" indent="1"/>
      <protection/>
    </xf>
    <xf numFmtId="0" fontId="10" fillId="0" borderId="125" xfId="62" applyFont="1" applyFill="1" applyBorder="1" applyAlignment="1">
      <alignment horizontal="left" vertical="center" wrapText="1" indent="1"/>
      <protection/>
    </xf>
    <xf numFmtId="0" fontId="7" fillId="0" borderId="65" xfId="0" applyFont="1" applyFill="1" applyBorder="1" applyAlignment="1">
      <alignment horizontal="center" vertical="center"/>
    </xf>
    <xf numFmtId="178" fontId="10" fillId="0" borderId="15" xfId="62" applyNumberFormat="1" applyFont="1" applyFill="1" applyBorder="1" applyAlignment="1">
      <alignment horizontal="left" vertical="center" indent="1"/>
      <protection/>
    </xf>
    <xf numFmtId="178" fontId="10" fillId="0" borderId="10" xfId="62" applyNumberFormat="1" applyFont="1" applyFill="1" applyBorder="1" applyAlignment="1">
      <alignment horizontal="left" vertical="center" indent="1"/>
      <protection/>
    </xf>
    <xf numFmtId="178" fontId="10" fillId="0" borderId="13" xfId="62" applyNumberFormat="1" applyFont="1" applyFill="1" applyBorder="1" applyAlignment="1">
      <alignment horizontal="left" vertical="center" indent="1"/>
      <protection/>
    </xf>
    <xf numFmtId="0" fontId="1" fillId="0" borderId="80" xfId="0" applyFont="1" applyFill="1" applyBorder="1" applyAlignment="1">
      <alignment horizontal="distributed" vertical="center" wrapText="1"/>
    </xf>
    <xf numFmtId="0" fontId="1" fillId="0" borderId="81" xfId="0" applyFont="1" applyFill="1" applyBorder="1" applyAlignment="1">
      <alignment horizontal="distributed" vertical="center" wrapText="1"/>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95" xfId="0" applyFont="1" applyFill="1" applyBorder="1" applyAlignment="1">
      <alignment horizontal="center" vertical="center"/>
    </xf>
    <xf numFmtId="0" fontId="105" fillId="0" borderId="82" xfId="0" applyFont="1" applyFill="1" applyBorder="1" applyAlignment="1">
      <alignment horizontal="center" vertical="center" wrapText="1"/>
    </xf>
    <xf numFmtId="0" fontId="105" fillId="0" borderId="16" xfId="0" applyFont="1" applyFill="1" applyBorder="1" applyAlignment="1">
      <alignment horizontal="center" vertical="center" wrapText="1"/>
    </xf>
    <xf numFmtId="0" fontId="105" fillId="0" borderId="17" xfId="0" applyFont="1" applyFill="1" applyBorder="1" applyAlignment="1">
      <alignment horizontal="center" vertical="center" wrapText="1"/>
    </xf>
    <xf numFmtId="0" fontId="105" fillId="0" borderId="84" xfId="0" applyFont="1" applyFill="1" applyBorder="1" applyAlignment="1">
      <alignment horizontal="center" vertical="center" wrapText="1"/>
    </xf>
    <xf numFmtId="0" fontId="105" fillId="0" borderId="18" xfId="0" applyFont="1" applyFill="1" applyBorder="1" applyAlignment="1">
      <alignment horizontal="center" vertical="center" wrapText="1"/>
    </xf>
    <xf numFmtId="0" fontId="105" fillId="0" borderId="20" xfId="0" applyFont="1" applyFill="1" applyBorder="1" applyAlignment="1">
      <alignment horizontal="center" vertical="center" wrapText="1"/>
    </xf>
    <xf numFmtId="0" fontId="5" fillId="0" borderId="0" xfId="62" applyFont="1" applyFill="1" applyBorder="1" applyAlignment="1">
      <alignment vertical="center"/>
      <protection/>
    </xf>
    <xf numFmtId="0" fontId="5" fillId="0" borderId="0" xfId="62" applyFont="1" applyFill="1" applyBorder="1" applyAlignment="1">
      <alignment vertical="center" wrapText="1"/>
      <protection/>
    </xf>
    <xf numFmtId="0" fontId="1" fillId="0" borderId="94" xfId="62" applyFill="1" applyBorder="1" applyAlignment="1">
      <alignment horizontal="distributed" vertical="center"/>
      <protection/>
    </xf>
    <xf numFmtId="0" fontId="1" fillId="0" borderId="21" xfId="62" applyFill="1" applyBorder="1" applyAlignment="1">
      <alignment horizontal="distributed" vertical="center"/>
      <protection/>
    </xf>
    <xf numFmtId="0" fontId="1" fillId="0" borderId="95" xfId="62" applyFill="1" applyBorder="1" applyAlignment="1">
      <alignment horizontal="distributed" vertical="center"/>
      <protection/>
    </xf>
    <xf numFmtId="0" fontId="8" fillId="0" borderId="89" xfId="62" applyFont="1" applyFill="1" applyBorder="1" applyAlignment="1">
      <alignment horizontal="distributed" vertical="center"/>
      <protection/>
    </xf>
    <xf numFmtId="0" fontId="8" fillId="0" borderId="90" xfId="62" applyFont="1" applyFill="1" applyBorder="1" applyAlignment="1">
      <alignment horizontal="distributed" vertical="center"/>
      <protection/>
    </xf>
    <xf numFmtId="0" fontId="8" fillId="0" borderId="91" xfId="62" applyFont="1" applyFill="1" applyBorder="1" applyAlignment="1">
      <alignment horizontal="distributed" vertical="center"/>
      <protection/>
    </xf>
    <xf numFmtId="0" fontId="8" fillId="0" borderId="92" xfId="62" applyFont="1" applyFill="1" applyBorder="1" applyAlignment="1">
      <alignment horizontal="distributed" vertical="center"/>
      <protection/>
    </xf>
    <xf numFmtId="0" fontId="8" fillId="0" borderId="0" xfId="62" applyFont="1" applyFill="1" applyBorder="1" applyAlignment="1">
      <alignment horizontal="distributed" vertical="center"/>
      <protection/>
    </xf>
    <xf numFmtId="0" fontId="8" fillId="0" borderId="93" xfId="62" applyFont="1" applyFill="1" applyBorder="1" applyAlignment="1">
      <alignment horizontal="distributed" vertical="center"/>
      <protection/>
    </xf>
    <xf numFmtId="0" fontId="8" fillId="0" borderId="84" xfId="62" applyFont="1" applyFill="1" applyBorder="1" applyAlignment="1">
      <alignment horizontal="distributed" vertical="center"/>
      <protection/>
    </xf>
    <xf numFmtId="0" fontId="8" fillId="0" borderId="18" xfId="62" applyFont="1" applyFill="1" applyBorder="1" applyAlignment="1">
      <alignment horizontal="distributed" vertical="center"/>
      <protection/>
    </xf>
    <xf numFmtId="0" fontId="8" fillId="0" borderId="85" xfId="62" applyFont="1" applyFill="1" applyBorder="1" applyAlignment="1">
      <alignment horizontal="distributed" vertical="center"/>
      <protection/>
    </xf>
    <xf numFmtId="0" fontId="5" fillId="0" borderId="0" xfId="0" applyFont="1" applyFill="1" applyAlignment="1">
      <alignmen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0" fontId="12" fillId="0" borderId="137" xfId="0" applyFont="1" applyFill="1" applyBorder="1" applyAlignment="1">
      <alignment horizontal="center" vertical="center"/>
    </xf>
    <xf numFmtId="0" fontId="12" fillId="0" borderId="138" xfId="0" applyFont="1" applyFill="1" applyBorder="1" applyAlignment="1">
      <alignment horizontal="center" vertical="center"/>
    </xf>
    <xf numFmtId="0" fontId="5" fillId="0" borderId="77" xfId="0" applyFont="1" applyFill="1" applyBorder="1" applyAlignment="1">
      <alignment horizontal="distributed" vertical="center" wrapText="1"/>
    </xf>
    <xf numFmtId="0" fontId="5" fillId="0" borderId="86" xfId="0" applyFont="1" applyFill="1" applyBorder="1" applyAlignment="1">
      <alignment horizontal="distributed" vertical="center"/>
    </xf>
    <xf numFmtId="0" fontId="5" fillId="0" borderId="78" xfId="0" applyFont="1" applyFill="1" applyBorder="1" applyAlignment="1">
      <alignment horizontal="distributed" vertical="center"/>
    </xf>
    <xf numFmtId="0" fontId="5" fillId="0" borderId="142" xfId="0" applyFont="1" applyFill="1" applyBorder="1" applyAlignment="1">
      <alignment horizontal="distributed" vertical="center"/>
    </xf>
    <xf numFmtId="0" fontId="18" fillId="0" borderId="86" xfId="0" applyFont="1" applyFill="1" applyBorder="1" applyAlignment="1">
      <alignment horizontal="left" vertical="center" indent="1" shrinkToFit="1"/>
    </xf>
    <xf numFmtId="0" fontId="18" fillId="0" borderId="87" xfId="0" applyFont="1" applyFill="1" applyBorder="1" applyAlignment="1">
      <alignment horizontal="left" vertical="center" indent="1" shrinkToFit="1"/>
    </xf>
    <xf numFmtId="0" fontId="18" fillId="0" borderId="142" xfId="0" applyFont="1" applyFill="1" applyBorder="1" applyAlignment="1">
      <alignment horizontal="left" vertical="center" indent="1" shrinkToFit="1"/>
    </xf>
    <xf numFmtId="0" fontId="18" fillId="0" borderId="143" xfId="0" applyFont="1" applyFill="1" applyBorder="1" applyAlignment="1">
      <alignment horizontal="left" vertical="center" indent="1" shrinkToFit="1"/>
    </xf>
    <xf numFmtId="0" fontId="5" fillId="0" borderId="77" xfId="0" applyFont="1" applyFill="1" applyBorder="1" applyAlignment="1">
      <alignment horizontal="distributed" vertical="center"/>
    </xf>
    <xf numFmtId="0" fontId="7" fillId="0" borderId="10" xfId="0" applyFont="1" applyFill="1" applyBorder="1" applyAlignment="1">
      <alignment horizontal="left" vertical="center" wrapText="1" indent="1"/>
    </xf>
    <xf numFmtId="0" fontId="7" fillId="0" borderId="0" xfId="0" applyFont="1" applyFill="1" applyAlignment="1">
      <alignment horizontal="left" vertical="center" wrapText="1" indent="1"/>
    </xf>
    <xf numFmtId="0" fontId="5" fillId="0" borderId="76" xfId="0" applyFont="1" applyFill="1" applyBorder="1" applyAlignment="1">
      <alignment horizontal="distributed" vertical="center"/>
    </xf>
    <xf numFmtId="0" fontId="5" fillId="0" borderId="96" xfId="0" applyFont="1" applyFill="1" applyBorder="1" applyAlignment="1">
      <alignment horizontal="distributed" vertical="center"/>
    </xf>
    <xf numFmtId="0" fontId="18" fillId="0" borderId="96" xfId="0" applyFont="1" applyFill="1" applyBorder="1" applyAlignment="1">
      <alignment horizontal="left" vertical="center" indent="1" shrinkToFit="1"/>
    </xf>
    <xf numFmtId="0" fontId="18" fillId="0" borderId="100" xfId="0" applyFont="1" applyFill="1" applyBorder="1" applyAlignment="1">
      <alignment horizontal="left" vertical="center" indent="1" shrinkToFit="1"/>
    </xf>
    <xf numFmtId="0" fontId="1" fillId="0" borderId="77" xfId="0" applyFont="1" applyFill="1" applyBorder="1" applyAlignment="1">
      <alignment horizontal="distributed" vertical="center"/>
    </xf>
    <xf numFmtId="0" fontId="10" fillId="0" borderId="89" xfId="0" applyFont="1" applyFill="1" applyBorder="1" applyAlignment="1">
      <alignment horizontal="left" vertical="center" indent="1" shrinkToFit="1"/>
    </xf>
    <xf numFmtId="0" fontId="10" fillId="0" borderId="90" xfId="0" applyFont="1" applyFill="1" applyBorder="1" applyAlignment="1">
      <alignment horizontal="left" vertical="center" indent="1" shrinkToFit="1"/>
    </xf>
    <xf numFmtId="0" fontId="10" fillId="0" borderId="102" xfId="0" applyFont="1" applyFill="1" applyBorder="1" applyAlignment="1">
      <alignment horizontal="left" vertical="center" indent="1" shrinkToFit="1"/>
    </xf>
    <xf numFmtId="0" fontId="10" fillId="0" borderId="94" xfId="0" applyFont="1" applyFill="1" applyBorder="1" applyAlignment="1">
      <alignment horizontal="left" vertical="center" indent="1" shrinkToFit="1"/>
    </xf>
    <xf numFmtId="0" fontId="10" fillId="0" borderId="21" xfId="0" applyFont="1" applyFill="1" applyBorder="1" applyAlignment="1">
      <alignment horizontal="left" vertical="center" indent="1" shrinkToFit="1"/>
    </xf>
    <xf numFmtId="0" fontId="10" fillId="0" borderId="125" xfId="0" applyFont="1" applyFill="1" applyBorder="1" applyAlignment="1">
      <alignment horizontal="left" vertical="center" indent="1" shrinkToFit="1"/>
    </xf>
    <xf numFmtId="0" fontId="1" fillId="0" borderId="71"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Fill="1" applyBorder="1" applyAlignment="1">
      <alignment horizontal="center" vertical="center"/>
    </xf>
    <xf numFmtId="200" fontId="12" fillId="0" borderId="90" xfId="0" applyNumberFormat="1" applyFont="1" applyFill="1" applyBorder="1" applyAlignment="1">
      <alignment horizontal="center" vertical="center" shrinkToFit="1"/>
    </xf>
    <xf numFmtId="200" fontId="12" fillId="0" borderId="102" xfId="0" applyNumberFormat="1" applyFont="1" applyFill="1" applyBorder="1" applyAlignment="1">
      <alignment horizontal="center" vertical="center" shrinkToFit="1"/>
    </xf>
    <xf numFmtId="200" fontId="12" fillId="0" borderId="18" xfId="0" applyNumberFormat="1" applyFont="1" applyFill="1" applyBorder="1" applyAlignment="1">
      <alignment horizontal="center" vertical="center" shrinkToFit="1"/>
    </xf>
    <xf numFmtId="200" fontId="12" fillId="0" borderId="20" xfId="0" applyNumberFormat="1"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7" fillId="0" borderId="15" xfId="0" applyFont="1" applyFill="1" applyBorder="1" applyAlignment="1">
      <alignment horizontal="left" vertical="center" indent="1"/>
    </xf>
    <xf numFmtId="0" fontId="7" fillId="0" borderId="16" xfId="0" applyFont="1" applyFill="1" applyBorder="1" applyAlignment="1">
      <alignment horizontal="left" vertical="center" indent="1"/>
    </xf>
    <xf numFmtId="0" fontId="7" fillId="0" borderId="17"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20" xfId="0" applyFont="1" applyFill="1" applyBorder="1" applyAlignment="1">
      <alignment horizontal="left" vertical="center" indent="1"/>
    </xf>
    <xf numFmtId="0" fontId="1" fillId="0" borderId="76" xfId="0" applyFont="1" applyFill="1" applyBorder="1" applyAlignment="1">
      <alignment horizontal="distributed" vertical="center"/>
    </xf>
    <xf numFmtId="0" fontId="1" fillId="0" borderId="96" xfId="0" applyFont="1" applyFill="1" applyBorder="1" applyAlignment="1">
      <alignment horizontal="distributed" vertical="center"/>
    </xf>
    <xf numFmtId="0" fontId="10" fillId="0" borderId="84" xfId="62" applyFont="1" applyFill="1" applyBorder="1" applyAlignment="1">
      <alignment horizontal="left" vertical="center" wrapText="1" indent="1"/>
      <protection/>
    </xf>
    <xf numFmtId="0" fontId="10" fillId="0" borderId="18" xfId="62" applyFont="1" applyFill="1" applyBorder="1" applyAlignment="1">
      <alignment horizontal="left" vertical="center" wrapText="1" indent="1"/>
      <protection/>
    </xf>
    <xf numFmtId="0" fontId="10" fillId="0" borderId="20" xfId="62" applyFont="1" applyFill="1" applyBorder="1" applyAlignment="1">
      <alignment horizontal="left" vertical="center" wrapText="1" indent="1"/>
      <protection/>
    </xf>
    <xf numFmtId="0" fontId="10" fillId="0" borderId="106" xfId="62" applyFont="1" applyFill="1" applyBorder="1" applyAlignment="1">
      <alignment horizontal="left" vertical="center" indent="1"/>
      <protection/>
    </xf>
    <xf numFmtId="0" fontId="10" fillId="0" borderId="69" xfId="62" applyFont="1" applyFill="1" applyBorder="1" applyAlignment="1">
      <alignment horizontal="left" vertical="center" indent="1"/>
      <protection/>
    </xf>
    <xf numFmtId="0" fontId="10" fillId="0" borderId="70" xfId="62" applyFont="1" applyFill="1" applyBorder="1" applyAlignment="1">
      <alignment horizontal="left" vertical="center" indent="1"/>
      <protection/>
    </xf>
    <xf numFmtId="0" fontId="10" fillId="0" borderId="145" xfId="62" applyFont="1" applyFill="1" applyBorder="1" applyAlignment="1">
      <alignment horizontal="left" vertical="center" indent="1"/>
      <protection/>
    </xf>
    <xf numFmtId="0" fontId="10" fillId="0" borderId="73" xfId="62" applyFont="1" applyFill="1" applyBorder="1" applyAlignment="1">
      <alignment horizontal="left" vertical="center" indent="1"/>
      <protection/>
    </xf>
    <xf numFmtId="0" fontId="10" fillId="0" borderId="74" xfId="62" applyFont="1" applyFill="1" applyBorder="1" applyAlignment="1">
      <alignment horizontal="left" vertical="center" indent="1"/>
      <protection/>
    </xf>
    <xf numFmtId="0" fontId="5" fillId="0" borderId="0" xfId="0" applyFont="1" applyFill="1" applyBorder="1" applyAlignment="1">
      <alignment vertical="top" wrapText="1"/>
    </xf>
    <xf numFmtId="0" fontId="1" fillId="0" borderId="0" xfId="0" applyFont="1" applyFill="1" applyBorder="1" applyAlignment="1">
      <alignment horizontal="right" vertical="center"/>
    </xf>
    <xf numFmtId="0" fontId="4" fillId="0" borderId="0" xfId="0" applyFont="1" applyFill="1" applyBorder="1" applyAlignment="1">
      <alignment horizontal="center" wrapText="1"/>
    </xf>
    <xf numFmtId="0" fontId="5" fillId="0" borderId="0" xfId="0" applyFont="1" applyFill="1" applyBorder="1" applyAlignment="1">
      <alignment horizontal="distributed" vertical="center" wrapText="1"/>
    </xf>
    <xf numFmtId="0" fontId="10" fillId="0" borderId="0" xfId="0" applyFont="1" applyFill="1" applyBorder="1" applyAlignment="1">
      <alignment horizontal="left"/>
    </xf>
    <xf numFmtId="0" fontId="18" fillId="0" borderId="89" xfId="62" applyFont="1" applyFill="1" applyBorder="1" applyAlignment="1">
      <alignment horizontal="center" vertical="center" wrapText="1"/>
      <protection/>
    </xf>
    <xf numFmtId="0" fontId="18" fillId="0" borderId="90" xfId="62" applyFont="1" applyFill="1" applyBorder="1" applyAlignment="1">
      <alignment horizontal="center" vertical="center" wrapText="1"/>
      <protection/>
    </xf>
    <xf numFmtId="0" fontId="18" fillId="0" borderId="92" xfId="62" applyFont="1" applyFill="1" applyBorder="1" applyAlignment="1">
      <alignment horizontal="center" vertical="center" wrapText="1"/>
      <protection/>
    </xf>
    <xf numFmtId="0" fontId="18" fillId="0" borderId="0" xfId="62" applyFont="1" applyFill="1" applyBorder="1" applyAlignment="1">
      <alignment horizontal="center" vertical="center" wrapText="1"/>
      <protection/>
    </xf>
    <xf numFmtId="0" fontId="18" fillId="0" borderId="94" xfId="62" applyFont="1" applyFill="1" applyBorder="1" applyAlignment="1">
      <alignment horizontal="center" vertical="center" wrapText="1"/>
      <protection/>
    </xf>
    <xf numFmtId="0" fontId="18" fillId="0" borderId="21" xfId="62" applyFont="1" applyFill="1" applyBorder="1" applyAlignment="1">
      <alignment horizontal="center" vertical="center" wrapText="1"/>
      <protection/>
    </xf>
    <xf numFmtId="0" fontId="8" fillId="0" borderId="94" xfId="62" applyFont="1" applyFill="1" applyBorder="1" applyAlignment="1">
      <alignment horizontal="distributed" vertical="center"/>
      <protection/>
    </xf>
    <xf numFmtId="0" fontId="8" fillId="0" borderId="21" xfId="62" applyFont="1" applyFill="1" applyBorder="1" applyAlignment="1">
      <alignment horizontal="distributed" vertical="center"/>
      <protection/>
    </xf>
    <xf numFmtId="0" fontId="8" fillId="0" borderId="95" xfId="62" applyFont="1" applyFill="1" applyBorder="1" applyAlignment="1">
      <alignment horizontal="distributed" vertical="center"/>
      <protection/>
    </xf>
    <xf numFmtId="0" fontId="12" fillId="0" borderId="106" xfId="62" applyFont="1" applyFill="1" applyBorder="1" applyAlignment="1">
      <alignment horizontal="left" vertical="center" wrapText="1" indent="1"/>
      <protection/>
    </xf>
    <xf numFmtId="0" fontId="12" fillId="0" borderId="69" xfId="62" applyFont="1" applyFill="1" applyBorder="1" applyAlignment="1">
      <alignment horizontal="left" vertical="center" wrapText="1" indent="1"/>
      <protection/>
    </xf>
    <xf numFmtId="0" fontId="12" fillId="0" borderId="70" xfId="62" applyFont="1" applyFill="1" applyBorder="1" applyAlignment="1">
      <alignment horizontal="left" vertical="center" wrapText="1" indent="1"/>
      <protection/>
    </xf>
    <xf numFmtId="0" fontId="10" fillId="0" borderId="90" xfId="62" applyFont="1" applyFill="1" applyBorder="1" applyAlignment="1">
      <alignment horizontal="right" vertical="center"/>
      <protection/>
    </xf>
    <xf numFmtId="0" fontId="10" fillId="0" borderId="0" xfId="62" applyFont="1" applyFill="1" applyBorder="1" applyAlignment="1">
      <alignment horizontal="right" vertical="center"/>
      <protection/>
    </xf>
    <xf numFmtId="0" fontId="10" fillId="0" borderId="18" xfId="62" applyFont="1" applyFill="1" applyBorder="1" applyAlignment="1">
      <alignment horizontal="right" vertical="center"/>
      <protection/>
    </xf>
    <xf numFmtId="0" fontId="13" fillId="0" borderId="90" xfId="61" applyFont="1" applyFill="1" applyBorder="1" applyAlignment="1">
      <alignment horizontal="left" vertical="center" indent="1"/>
      <protection/>
    </xf>
    <xf numFmtId="0" fontId="13" fillId="0" borderId="21" xfId="61" applyFont="1" applyFill="1" applyBorder="1" applyAlignment="1">
      <alignment horizontal="left" vertical="center" indent="1"/>
      <protection/>
    </xf>
    <xf numFmtId="177" fontId="10" fillId="0" borderId="90" xfId="62" applyNumberFormat="1" applyFont="1" applyFill="1" applyBorder="1" applyAlignment="1">
      <alignment horizontal="center" vertical="center"/>
      <protection/>
    </xf>
    <xf numFmtId="177" fontId="10" fillId="0" borderId="0" xfId="62" applyNumberFormat="1" applyFont="1" applyFill="1" applyBorder="1" applyAlignment="1">
      <alignment horizontal="center" vertical="center"/>
      <protection/>
    </xf>
    <xf numFmtId="177" fontId="10" fillId="0" borderId="18" xfId="62" applyNumberFormat="1" applyFont="1" applyFill="1" applyBorder="1" applyAlignment="1">
      <alignment horizontal="center" vertical="center"/>
      <protection/>
    </xf>
    <xf numFmtId="0" fontId="10" fillId="0" borderId="89" xfId="62" applyFont="1" applyFill="1" applyBorder="1" applyAlignment="1">
      <alignment horizontal="right" vertical="center"/>
      <protection/>
    </xf>
    <xf numFmtId="0" fontId="10" fillId="0" borderId="92" xfId="62" applyFont="1" applyFill="1" applyBorder="1" applyAlignment="1">
      <alignment horizontal="right" vertical="center"/>
      <protection/>
    </xf>
    <xf numFmtId="0" fontId="10" fillId="0" borderId="84" xfId="62" applyFont="1" applyFill="1" applyBorder="1" applyAlignment="1">
      <alignment horizontal="right" vertical="center"/>
      <protection/>
    </xf>
    <xf numFmtId="0" fontId="5" fillId="0" borderId="0" xfId="0" applyFont="1" applyFill="1" applyBorder="1" applyAlignment="1">
      <alignment horizontal="right" vertical="center"/>
    </xf>
    <xf numFmtId="0" fontId="10" fillId="0" borderId="94" xfId="62" applyFont="1" applyFill="1" applyBorder="1" applyAlignment="1">
      <alignment horizontal="right" vertical="center"/>
      <protection/>
    </xf>
    <xf numFmtId="0" fontId="10" fillId="0" borderId="21" xfId="62" applyFont="1" applyFill="1" applyBorder="1" applyAlignment="1">
      <alignment horizontal="right" vertical="center"/>
      <protection/>
    </xf>
    <xf numFmtId="177" fontId="10" fillId="0" borderId="21" xfId="62" applyNumberFormat="1" applyFont="1" applyFill="1" applyBorder="1" applyAlignment="1">
      <alignment horizontal="center" vertical="center"/>
      <protection/>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18" xfId="0" applyFont="1" applyFill="1" applyBorder="1" applyAlignment="1">
      <alignment horizontal="left" vertical="center"/>
    </xf>
    <xf numFmtId="0" fontId="7" fillId="0" borderId="20" xfId="0" applyFont="1" applyFill="1" applyBorder="1" applyAlignment="1">
      <alignment horizontal="left" vertical="center"/>
    </xf>
    <xf numFmtId="0" fontId="14" fillId="0" borderId="90" xfId="61" applyFont="1" applyFill="1" applyBorder="1" applyAlignment="1">
      <alignment horizontal="center" vertical="center" wrapText="1"/>
      <protection/>
    </xf>
    <xf numFmtId="0" fontId="14" fillId="0" borderId="21" xfId="61" applyFont="1" applyFill="1" applyBorder="1" applyAlignment="1">
      <alignment horizontal="center" vertical="center" wrapText="1"/>
      <protection/>
    </xf>
    <xf numFmtId="0" fontId="10" fillId="0" borderId="21" xfId="0" applyFont="1" applyFill="1" applyBorder="1" applyAlignment="1">
      <alignment horizontal="center" vertical="center"/>
    </xf>
    <xf numFmtId="0" fontId="5" fillId="0" borderId="15"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0" fontId="5" fillId="0" borderId="17"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3"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10" fillId="0" borderId="15" xfId="0" applyFont="1" applyFill="1" applyBorder="1" applyAlignment="1">
      <alignment horizontal="left" indent="1" shrinkToFit="1"/>
    </xf>
    <xf numFmtId="0" fontId="10" fillId="0" borderId="16" xfId="0" applyFont="1" applyFill="1" applyBorder="1" applyAlignment="1">
      <alignment horizontal="left" indent="1" shrinkToFit="1"/>
    </xf>
    <xf numFmtId="0" fontId="10" fillId="0" borderId="17" xfId="0" applyFont="1" applyFill="1" applyBorder="1" applyAlignment="1">
      <alignment horizontal="left" indent="1" shrinkToFit="1"/>
    </xf>
    <xf numFmtId="0" fontId="10" fillId="0" borderId="10" xfId="0" applyFont="1" applyFill="1" applyBorder="1" applyAlignment="1">
      <alignment horizontal="left" indent="1" shrinkToFit="1"/>
    </xf>
    <xf numFmtId="0" fontId="10" fillId="0" borderId="0" xfId="0" applyFont="1" applyFill="1" applyBorder="1" applyAlignment="1">
      <alignment horizontal="left" indent="1" shrinkToFit="1"/>
    </xf>
    <xf numFmtId="0" fontId="10" fillId="0" borderId="19" xfId="0" applyFont="1" applyFill="1" applyBorder="1" applyAlignment="1">
      <alignment horizontal="left" indent="1" shrinkToFit="1"/>
    </xf>
    <xf numFmtId="0" fontId="13" fillId="0" borderId="0" xfId="61" applyFont="1" applyFill="1" applyBorder="1" applyAlignment="1">
      <alignment horizontal="left" vertical="center" indent="1"/>
      <protection/>
    </xf>
    <xf numFmtId="0" fontId="10" fillId="0" borderId="1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21" xfId="0" applyFont="1" applyFill="1" applyBorder="1" applyAlignment="1">
      <alignment horizontal="left" vertical="center" wrapText="1" indent="1"/>
    </xf>
    <xf numFmtId="0" fontId="40" fillId="38" borderId="15" xfId="0" applyFont="1" applyFill="1" applyBorder="1" applyAlignment="1">
      <alignment horizontal="center" vertical="center"/>
    </xf>
    <xf numFmtId="0" fontId="40" fillId="38" borderId="16" xfId="0" applyFont="1" applyFill="1" applyBorder="1" applyAlignment="1">
      <alignment horizontal="center" vertical="center"/>
    </xf>
    <xf numFmtId="0" fontId="40" fillId="38" borderId="17" xfId="0" applyFont="1" applyFill="1" applyBorder="1" applyAlignment="1">
      <alignment horizontal="center" vertical="center"/>
    </xf>
    <xf numFmtId="0" fontId="40" fillId="38" borderId="13" xfId="0" applyFont="1" applyFill="1" applyBorder="1" applyAlignment="1">
      <alignment horizontal="center" vertical="center"/>
    </xf>
    <xf numFmtId="0" fontId="40" fillId="38" borderId="18" xfId="0" applyFont="1" applyFill="1" applyBorder="1" applyAlignment="1">
      <alignment horizontal="center" vertical="center"/>
    </xf>
    <xf numFmtId="0" fontId="40" fillId="38" borderId="20" xfId="0" applyFont="1" applyFill="1" applyBorder="1" applyAlignment="1">
      <alignment horizontal="center" vertical="center"/>
    </xf>
    <xf numFmtId="0" fontId="10" fillId="0" borderId="139" xfId="62" applyFont="1" applyFill="1" applyBorder="1" applyAlignment="1">
      <alignment horizontal="left" vertical="center" indent="1"/>
      <protection/>
    </xf>
    <xf numFmtId="0" fontId="10" fillId="0" borderId="66" xfId="62" applyFont="1" applyFill="1" applyBorder="1" applyAlignment="1">
      <alignment horizontal="left" vertical="center" indent="1"/>
      <protection/>
    </xf>
    <xf numFmtId="0" fontId="10" fillId="0" borderId="67" xfId="62" applyFont="1" applyFill="1" applyBorder="1" applyAlignment="1">
      <alignment horizontal="left" vertical="center" indent="1"/>
      <protection/>
    </xf>
    <xf numFmtId="0" fontId="0" fillId="0" borderId="15" xfId="0" applyFont="1" applyFill="1" applyBorder="1" applyAlignment="1">
      <alignment horizontal="left" vertical="center" indent="1"/>
    </xf>
    <xf numFmtId="0" fontId="0" fillId="0" borderId="16" xfId="0" applyFont="1" applyFill="1" applyBorder="1" applyAlignment="1">
      <alignment horizontal="left" vertical="center" indent="1"/>
    </xf>
    <xf numFmtId="0" fontId="0" fillId="0" borderId="17" xfId="0" applyFont="1" applyFill="1" applyBorder="1" applyAlignment="1">
      <alignment horizontal="left" vertical="center" indent="1"/>
    </xf>
    <xf numFmtId="0" fontId="0" fillId="0" borderId="13" xfId="0" applyFont="1" applyFill="1" applyBorder="1" applyAlignment="1">
      <alignment horizontal="left" vertical="center" indent="1"/>
    </xf>
    <xf numFmtId="0" fontId="0" fillId="0" borderId="18" xfId="0" applyFont="1" applyFill="1" applyBorder="1" applyAlignment="1">
      <alignment horizontal="left" vertical="center" indent="1"/>
    </xf>
    <xf numFmtId="0" fontId="0" fillId="0" borderId="20" xfId="0" applyFont="1" applyFill="1" applyBorder="1" applyAlignment="1">
      <alignment horizontal="left" vertical="center" inden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0" fillId="0" borderId="0" xfId="0" applyFont="1" applyFill="1" applyBorder="1" applyAlignment="1">
      <alignment horizontal="left" vertical="center" indent="1" shrinkToFi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200" fontId="1" fillId="0" borderId="15" xfId="62" applyNumberFormat="1" applyFont="1" applyFill="1" applyBorder="1" applyAlignment="1">
      <alignment horizontal="center"/>
      <protection/>
    </xf>
    <xf numFmtId="200" fontId="1" fillId="0" borderId="16" xfId="62" applyNumberFormat="1" applyFont="1" applyFill="1" applyBorder="1" applyAlignment="1">
      <alignment horizontal="center"/>
      <protection/>
    </xf>
    <xf numFmtId="0" fontId="0" fillId="0" borderId="90" xfId="0" applyBorder="1" applyAlignment="1">
      <alignment vertical="center"/>
    </xf>
    <xf numFmtId="0" fontId="0" fillId="0" borderId="92" xfId="0" applyBorder="1" applyAlignment="1">
      <alignment vertical="center"/>
    </xf>
    <xf numFmtId="0" fontId="0" fillId="0" borderId="0" xfId="0" applyAlignment="1">
      <alignment vertical="center"/>
    </xf>
    <xf numFmtId="0" fontId="0" fillId="0" borderId="94" xfId="0" applyBorder="1" applyAlignment="1">
      <alignment vertical="center"/>
    </xf>
    <xf numFmtId="0" fontId="0" fillId="0" borderId="21" xfId="0" applyBorder="1" applyAlignment="1">
      <alignment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10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2" fillId="0" borderId="71" xfId="0" applyFont="1" applyFill="1" applyBorder="1" applyAlignment="1">
      <alignment horizontal="left" vertical="center" wrapText="1" indent="1"/>
    </xf>
    <xf numFmtId="0" fontId="12" fillId="0" borderId="90" xfId="0" applyFont="1" applyFill="1" applyBorder="1" applyAlignment="1">
      <alignment horizontal="left" vertical="center" wrapText="1" indent="1"/>
    </xf>
    <xf numFmtId="0" fontId="12" fillId="0" borderId="91" xfId="0" applyFont="1" applyFill="1" applyBorder="1" applyAlignment="1">
      <alignment horizontal="left" vertical="center" wrapText="1" indent="1"/>
    </xf>
    <xf numFmtId="0" fontId="12" fillId="0" borderId="13" xfId="0" applyFont="1" applyFill="1" applyBorder="1" applyAlignment="1">
      <alignment horizontal="left" vertical="center" wrapText="1" indent="1"/>
    </xf>
    <xf numFmtId="0" fontId="12" fillId="0" borderId="18" xfId="0" applyFont="1" applyFill="1" applyBorder="1" applyAlignment="1">
      <alignment horizontal="left" vertical="center" wrapText="1" indent="1"/>
    </xf>
    <xf numFmtId="0" fontId="12" fillId="0" borderId="85" xfId="0" applyFont="1" applyFill="1" applyBorder="1" applyAlignment="1">
      <alignment horizontal="left" vertical="center" wrapText="1" indent="1"/>
    </xf>
    <xf numFmtId="0" fontId="12" fillId="0" borderId="89" xfId="0" applyFont="1" applyFill="1" applyBorder="1" applyAlignment="1">
      <alignment horizontal="center" vertical="center" shrinkToFit="1"/>
    </xf>
    <xf numFmtId="0" fontId="12" fillId="0" borderId="90" xfId="0" applyFont="1" applyFill="1" applyBorder="1" applyAlignment="1">
      <alignment horizontal="center" vertical="center" shrinkToFit="1"/>
    </xf>
    <xf numFmtId="0" fontId="12" fillId="0" borderId="102"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8" fillId="0" borderId="10" xfId="0" applyFont="1" applyFill="1" applyBorder="1" applyAlignment="1">
      <alignment vertical="center" shrinkToFit="1"/>
    </xf>
    <xf numFmtId="0" fontId="18" fillId="0" borderId="0" xfId="0" applyFont="1" applyFill="1" applyBorder="1" applyAlignment="1">
      <alignment vertical="center" shrinkToFit="1"/>
    </xf>
    <xf numFmtId="0" fontId="18" fillId="0" borderId="93" xfId="0" applyFont="1" applyFill="1" applyBorder="1" applyAlignment="1">
      <alignment vertical="center" shrinkToFit="1"/>
    </xf>
    <xf numFmtId="0" fontId="18" fillId="0" borderId="92" xfId="0" applyFont="1" applyFill="1" applyBorder="1" applyAlignment="1">
      <alignment vertical="center" shrinkToFit="1"/>
    </xf>
    <xf numFmtId="0" fontId="18" fillId="0" borderId="26" xfId="0" applyFont="1" applyFill="1" applyBorder="1" applyAlignment="1">
      <alignment vertical="center" shrinkToFit="1"/>
    </xf>
    <xf numFmtId="0" fontId="12" fillId="0" borderId="142" xfId="0" applyFont="1" applyFill="1" applyBorder="1" applyAlignment="1">
      <alignment vertical="center" shrinkToFit="1"/>
    </xf>
    <xf numFmtId="0" fontId="12" fillId="0" borderId="143" xfId="0" applyFont="1" applyFill="1" applyBorder="1" applyAlignment="1">
      <alignment vertical="center" shrinkToFit="1"/>
    </xf>
    <xf numFmtId="0" fontId="18" fillId="0" borderId="13" xfId="0" applyFont="1" applyFill="1" applyBorder="1" applyAlignment="1">
      <alignment vertical="center" shrinkToFit="1"/>
    </xf>
    <xf numFmtId="0" fontId="18" fillId="0" borderId="18" xfId="0" applyFont="1" applyFill="1" applyBorder="1" applyAlignment="1">
      <alignment vertical="center" shrinkToFit="1"/>
    </xf>
    <xf numFmtId="0" fontId="18" fillId="0" borderId="85" xfId="0" applyFont="1" applyFill="1" applyBorder="1" applyAlignment="1">
      <alignment vertical="center" shrinkToFit="1"/>
    </xf>
    <xf numFmtId="0" fontId="18" fillId="0" borderId="84" xfId="0" applyFont="1" applyFill="1" applyBorder="1" applyAlignment="1">
      <alignment vertical="center" shrinkToFit="1"/>
    </xf>
    <xf numFmtId="0" fontId="18" fillId="0" borderId="24" xfId="0" applyFont="1" applyFill="1" applyBorder="1" applyAlignment="1">
      <alignment vertical="center" shrinkToFit="1"/>
    </xf>
    <xf numFmtId="0" fontId="18" fillId="0" borderId="15" xfId="0" applyFont="1" applyFill="1" applyBorder="1" applyAlignment="1">
      <alignment vertical="center" shrinkToFit="1"/>
    </xf>
    <xf numFmtId="0" fontId="18" fillId="0" borderId="16" xfId="0" applyFont="1" applyFill="1" applyBorder="1" applyAlignment="1">
      <alignment vertical="center" shrinkToFit="1"/>
    </xf>
    <xf numFmtId="0" fontId="18" fillId="0" borderId="83" xfId="0" applyFont="1" applyFill="1" applyBorder="1" applyAlignment="1">
      <alignment vertical="center" shrinkToFit="1"/>
    </xf>
    <xf numFmtId="0" fontId="18" fillId="0" borderId="82" xfId="0" applyFont="1" applyFill="1" applyBorder="1" applyAlignment="1">
      <alignment vertical="center" shrinkToFit="1"/>
    </xf>
    <xf numFmtId="0" fontId="10" fillId="0" borderId="1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2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3" fillId="0" borderId="71" xfId="0" applyFont="1" applyFill="1" applyBorder="1" applyAlignment="1">
      <alignment horizontal="left" vertical="center" indent="1" shrinkToFit="1"/>
    </xf>
    <xf numFmtId="0" fontId="13" fillId="0" borderId="90" xfId="0" applyFont="1" applyFill="1" applyBorder="1" applyAlignment="1">
      <alignment horizontal="left" vertical="center" indent="1" shrinkToFit="1"/>
    </xf>
    <xf numFmtId="0" fontId="13" fillId="0" borderId="102" xfId="0" applyFont="1" applyFill="1" applyBorder="1" applyAlignment="1">
      <alignment horizontal="left" vertical="center" indent="1" shrinkToFit="1"/>
    </xf>
    <xf numFmtId="0" fontId="13" fillId="0" borderId="10" xfId="0" applyFont="1" applyFill="1" applyBorder="1" applyAlignment="1">
      <alignment horizontal="left" vertical="center" indent="1" shrinkToFit="1"/>
    </xf>
    <xf numFmtId="0" fontId="13" fillId="0" borderId="0" xfId="0" applyFont="1" applyFill="1" applyBorder="1" applyAlignment="1">
      <alignment horizontal="left" vertical="center" indent="1" shrinkToFit="1"/>
    </xf>
    <xf numFmtId="0" fontId="13" fillId="0" borderId="19" xfId="0" applyFont="1" applyFill="1" applyBorder="1" applyAlignment="1">
      <alignment horizontal="left" vertical="center" indent="1" shrinkToFit="1"/>
    </xf>
    <xf numFmtId="0" fontId="13" fillId="0" borderId="13" xfId="0" applyFont="1" applyFill="1" applyBorder="1" applyAlignment="1">
      <alignment horizontal="left" vertical="center" indent="1" shrinkToFit="1"/>
    </xf>
    <xf numFmtId="0" fontId="13" fillId="0" borderId="18" xfId="0" applyFont="1" applyFill="1" applyBorder="1" applyAlignment="1">
      <alignment horizontal="left" vertical="center" indent="1" shrinkToFit="1"/>
    </xf>
    <xf numFmtId="0" fontId="13" fillId="0" borderId="20" xfId="0" applyFont="1" applyFill="1" applyBorder="1" applyAlignment="1">
      <alignment horizontal="left" vertical="center" indent="1" shrinkToFit="1"/>
    </xf>
    <xf numFmtId="0" fontId="12" fillId="0" borderId="86" xfId="0" applyFont="1" applyFill="1" applyBorder="1" applyAlignment="1">
      <alignment vertical="center" shrinkToFit="1"/>
    </xf>
    <xf numFmtId="0" fontId="12" fillId="0" borderId="87" xfId="0" applyFont="1" applyFill="1" applyBorder="1" applyAlignment="1">
      <alignment vertical="center" shrinkToFit="1"/>
    </xf>
    <xf numFmtId="0" fontId="18" fillId="0" borderId="1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0" fillId="0" borderId="119" xfId="0" applyFont="1" applyFill="1" applyBorder="1" applyAlignment="1">
      <alignment horizontal="center" vertical="center" shrinkToFit="1"/>
    </xf>
    <xf numFmtId="0" fontId="10" fillId="0" borderId="123"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200" fontId="10" fillId="0" borderId="15" xfId="0" applyNumberFormat="1" applyFont="1" applyFill="1" applyBorder="1" applyAlignment="1">
      <alignment horizontal="center" vertical="center" wrapText="1"/>
    </xf>
    <xf numFmtId="200" fontId="10" fillId="0" borderId="16" xfId="0" applyNumberFormat="1" applyFont="1" applyFill="1" applyBorder="1" applyAlignment="1">
      <alignment horizontal="center" vertical="center" wrapText="1"/>
    </xf>
    <xf numFmtId="200" fontId="10" fillId="0" borderId="17" xfId="0" applyNumberFormat="1" applyFont="1" applyFill="1" applyBorder="1" applyAlignment="1">
      <alignment horizontal="center" vertical="center" wrapText="1"/>
    </xf>
    <xf numFmtId="200" fontId="10" fillId="0" borderId="11" xfId="0" applyNumberFormat="1" applyFont="1" applyFill="1" applyBorder="1" applyAlignment="1">
      <alignment horizontal="center" vertical="center" wrapText="1"/>
    </xf>
    <xf numFmtId="200" fontId="10" fillId="0" borderId="21" xfId="0" applyNumberFormat="1" applyFont="1" applyFill="1" applyBorder="1" applyAlignment="1">
      <alignment horizontal="center" vertical="center" wrapText="1"/>
    </xf>
    <xf numFmtId="200" fontId="10" fillId="0" borderId="125" xfId="0" applyNumberFormat="1" applyFont="1" applyFill="1" applyBorder="1" applyAlignment="1">
      <alignment horizontal="center" vertical="center" wrapText="1"/>
    </xf>
    <xf numFmtId="197" fontId="10" fillId="0" borderId="71" xfId="0" applyNumberFormat="1" applyFont="1" applyFill="1" applyBorder="1" applyAlignment="1">
      <alignment horizontal="center" vertical="center" shrinkToFit="1"/>
    </xf>
    <xf numFmtId="197" fontId="10" fillId="0" borderId="90" xfId="0" applyNumberFormat="1" applyFont="1" applyFill="1" applyBorder="1" applyAlignment="1">
      <alignment horizontal="center" vertical="center" shrinkToFit="1"/>
    </xf>
    <xf numFmtId="197" fontId="10" fillId="0" borderId="13" xfId="0" applyNumberFormat="1" applyFont="1" applyFill="1" applyBorder="1" applyAlignment="1">
      <alignment horizontal="center" vertical="center" shrinkToFit="1"/>
    </xf>
    <xf numFmtId="197" fontId="10" fillId="0" borderId="18" xfId="0" applyNumberFormat="1" applyFont="1" applyFill="1" applyBorder="1" applyAlignment="1">
      <alignment horizontal="center" vertical="center" shrinkToFit="1"/>
    </xf>
    <xf numFmtId="56" fontId="10" fillId="0" borderId="71" xfId="0" applyNumberFormat="1" applyFont="1" applyFill="1" applyBorder="1" applyAlignment="1">
      <alignment horizontal="center" vertical="center"/>
    </xf>
    <xf numFmtId="0" fontId="10" fillId="0" borderId="90"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 fillId="0" borderId="96" xfId="0" applyFont="1" applyFill="1" applyBorder="1" applyAlignment="1">
      <alignment horizontal="center" vertical="center" shrinkToFit="1"/>
    </xf>
    <xf numFmtId="0" fontId="1" fillId="0" borderId="139"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67" xfId="0" applyFont="1" applyFill="1" applyBorder="1" applyAlignment="1">
      <alignment horizontal="center" vertical="center" shrinkToFit="1"/>
    </xf>
    <xf numFmtId="0" fontId="18" fillId="0" borderId="15" xfId="0" applyFont="1" applyFill="1" applyBorder="1" applyAlignment="1">
      <alignment horizontal="left" indent="1" shrinkToFit="1"/>
    </xf>
    <xf numFmtId="0" fontId="18" fillId="0" borderId="16" xfId="0" applyFont="1" applyFill="1" applyBorder="1" applyAlignment="1">
      <alignment horizontal="left" indent="1" shrinkToFit="1"/>
    </xf>
    <xf numFmtId="0" fontId="18" fillId="0" borderId="17" xfId="0" applyFont="1" applyFill="1" applyBorder="1" applyAlignment="1">
      <alignment horizontal="left" indent="1" shrinkToFit="1"/>
    </xf>
    <xf numFmtId="0" fontId="10" fillId="0" borderId="65"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196" fontId="10" fillId="0" borderId="15" xfId="0" applyNumberFormat="1" applyFont="1" applyFill="1" applyBorder="1" applyAlignment="1">
      <alignment horizontal="center" vertical="center" shrinkToFit="1"/>
    </xf>
    <xf numFmtId="196" fontId="10" fillId="0" borderId="16" xfId="0" applyNumberFormat="1" applyFont="1" applyFill="1" applyBorder="1" applyAlignment="1">
      <alignment horizontal="center" vertical="center" shrinkToFit="1"/>
    </xf>
    <xf numFmtId="196" fontId="10" fillId="0" borderId="17" xfId="0" applyNumberFormat="1" applyFont="1" applyFill="1" applyBorder="1" applyAlignment="1">
      <alignment horizontal="center" vertical="center" shrinkToFit="1"/>
    </xf>
    <xf numFmtId="196" fontId="10" fillId="0" borderId="10" xfId="0" applyNumberFormat="1" applyFont="1" applyFill="1" applyBorder="1" applyAlignment="1">
      <alignment horizontal="center" vertical="center" shrinkToFit="1"/>
    </xf>
    <xf numFmtId="196" fontId="10" fillId="0" borderId="0" xfId="0" applyNumberFormat="1" applyFont="1" applyFill="1" applyBorder="1" applyAlignment="1">
      <alignment horizontal="center" vertical="center" shrinkToFit="1"/>
    </xf>
    <xf numFmtId="196" fontId="10" fillId="0" borderId="19" xfId="0" applyNumberFormat="1" applyFont="1" applyFill="1" applyBorder="1" applyAlignment="1">
      <alignment horizontal="center" vertical="center" shrinkToFit="1"/>
    </xf>
    <xf numFmtId="0" fontId="12" fillId="0" borderId="82"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94"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5" xfId="0" applyFont="1" applyFill="1" applyBorder="1" applyAlignment="1">
      <alignment horizontal="center" vertical="center" shrinkToFit="1"/>
    </xf>
    <xf numFmtId="200" fontId="10" fillId="0" borderId="15" xfId="0" applyNumberFormat="1" applyFont="1" applyFill="1" applyBorder="1" applyAlignment="1">
      <alignment horizontal="center" vertical="center" shrinkToFit="1"/>
    </xf>
    <xf numFmtId="200" fontId="10" fillId="0" borderId="16" xfId="0" applyNumberFormat="1" applyFont="1" applyFill="1" applyBorder="1" applyAlignment="1">
      <alignment horizontal="center" vertical="center" shrinkToFit="1"/>
    </xf>
    <xf numFmtId="200" fontId="10" fillId="0" borderId="17" xfId="0" applyNumberFormat="1" applyFont="1" applyFill="1" applyBorder="1" applyAlignment="1">
      <alignment horizontal="center" vertical="center" shrinkToFit="1"/>
    </xf>
    <xf numFmtId="200" fontId="10" fillId="0" borderId="11" xfId="0" applyNumberFormat="1" applyFont="1" applyFill="1" applyBorder="1" applyAlignment="1">
      <alignment horizontal="center" vertical="center" shrinkToFit="1"/>
    </xf>
    <xf numFmtId="200" fontId="10" fillId="0" borderId="21" xfId="0" applyNumberFormat="1" applyFont="1" applyFill="1" applyBorder="1" applyAlignment="1">
      <alignment horizontal="center" vertical="center" shrinkToFit="1"/>
    </xf>
    <xf numFmtId="200" fontId="10" fillId="0" borderId="125" xfId="0" applyNumberFormat="1" applyFont="1" applyFill="1" applyBorder="1" applyAlignment="1">
      <alignment horizontal="center" vertical="center" shrinkToFit="1"/>
    </xf>
    <xf numFmtId="0" fontId="10" fillId="0" borderId="71" xfId="0" applyFont="1" applyFill="1" applyBorder="1" applyAlignment="1">
      <alignment horizontal="right" vertical="center"/>
    </xf>
    <xf numFmtId="0" fontId="10" fillId="0" borderId="90"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90" xfId="0" applyFont="1" applyFill="1" applyBorder="1" applyAlignment="1">
      <alignment horizontal="left" vertical="center"/>
    </xf>
    <xf numFmtId="0" fontId="10" fillId="0" borderId="102"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0" xfId="0" applyFont="1" applyFill="1" applyBorder="1" applyAlignment="1">
      <alignment horizontal="left" vertical="center"/>
    </xf>
    <xf numFmtId="0" fontId="12" fillId="0" borderId="88" xfId="0" applyFont="1" applyFill="1" applyBorder="1" applyAlignment="1">
      <alignment vertical="center" shrinkToFit="1"/>
    </xf>
    <xf numFmtId="0" fontId="12" fillId="0" borderId="146" xfId="0" applyFont="1" applyFill="1" applyBorder="1" applyAlignment="1">
      <alignment vertical="center" shrinkToFit="1"/>
    </xf>
    <xf numFmtId="0" fontId="10"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8" fillId="0" borderId="25" xfId="0" applyFont="1" applyFill="1" applyBorder="1" applyAlignment="1">
      <alignment vertical="center" shrinkToFit="1"/>
    </xf>
    <xf numFmtId="200" fontId="10" fillId="0" borderId="147" xfId="0" applyNumberFormat="1" applyFont="1" applyFill="1" applyBorder="1" applyAlignment="1">
      <alignment horizontal="right" vertical="center" shrinkToFit="1"/>
    </xf>
    <xf numFmtId="200" fontId="10" fillId="0" borderId="16" xfId="0" applyNumberFormat="1" applyFont="1" applyFill="1" applyBorder="1" applyAlignment="1">
      <alignment horizontal="right" vertical="center" shrinkToFit="1"/>
    </xf>
    <xf numFmtId="200" fontId="10" fillId="0" borderId="17" xfId="0" applyNumberFormat="1" applyFont="1" applyFill="1" applyBorder="1" applyAlignment="1">
      <alignment horizontal="right" vertical="center" shrinkToFit="1"/>
    </xf>
    <xf numFmtId="200" fontId="10" fillId="0" borderId="129" xfId="0" applyNumberFormat="1" applyFont="1" applyFill="1" applyBorder="1" applyAlignment="1">
      <alignment horizontal="right" vertical="center" shrinkToFit="1"/>
    </xf>
    <xf numFmtId="200" fontId="10" fillId="0" borderId="0" xfId="0" applyNumberFormat="1" applyFont="1" applyFill="1" applyBorder="1" applyAlignment="1">
      <alignment horizontal="right" vertical="center" shrinkToFit="1"/>
    </xf>
    <xf numFmtId="200" fontId="10" fillId="0" borderId="19" xfId="0" applyNumberFormat="1" applyFont="1" applyFill="1" applyBorder="1" applyAlignment="1">
      <alignment horizontal="right" vertical="center" shrinkToFit="1"/>
    </xf>
    <xf numFmtId="200" fontId="10" fillId="0" borderId="148" xfId="0" applyNumberFormat="1" applyFont="1" applyFill="1" applyBorder="1" applyAlignment="1">
      <alignment horizontal="right" vertical="center" shrinkToFit="1"/>
    </xf>
    <xf numFmtId="200" fontId="10" fillId="0" borderId="18" xfId="0" applyNumberFormat="1" applyFont="1" applyFill="1" applyBorder="1" applyAlignment="1">
      <alignment horizontal="right" vertical="center" shrinkToFit="1"/>
    </xf>
    <xf numFmtId="200" fontId="10" fillId="0" borderId="20" xfId="0" applyNumberFormat="1" applyFont="1" applyFill="1" applyBorder="1" applyAlignment="1">
      <alignment horizontal="right" vertical="center" shrinkToFi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12" fillId="0" borderId="83"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21" xfId="0" applyFont="1" applyFill="1" applyBorder="1" applyAlignment="1">
      <alignment horizontal="left" vertical="center" wrapText="1" indent="1"/>
    </xf>
    <xf numFmtId="0" fontId="12" fillId="0" borderId="95" xfId="0" applyFont="1" applyFill="1" applyBorder="1" applyAlignment="1">
      <alignment horizontal="left" vertical="center" wrapText="1" indent="1"/>
    </xf>
    <xf numFmtId="198" fontId="10" fillId="0" borderId="90" xfId="0" applyNumberFormat="1" applyFont="1" applyFill="1" applyBorder="1" applyAlignment="1">
      <alignment horizontal="center" vertical="center" shrinkToFit="1"/>
    </xf>
    <xf numFmtId="198" fontId="10" fillId="0" borderId="102" xfId="0" applyNumberFormat="1" applyFont="1" applyFill="1" applyBorder="1" applyAlignment="1">
      <alignment horizontal="center" vertical="center" shrinkToFit="1"/>
    </xf>
    <xf numFmtId="198" fontId="10" fillId="0" borderId="18" xfId="0" applyNumberFormat="1" applyFont="1" applyFill="1" applyBorder="1" applyAlignment="1">
      <alignment horizontal="center" vertical="center" shrinkToFit="1"/>
    </xf>
    <xf numFmtId="198" fontId="10" fillId="0" borderId="20" xfId="0" applyNumberFormat="1" applyFont="1" applyFill="1" applyBorder="1" applyAlignment="1">
      <alignment horizontal="center" vertical="center" shrinkToFi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1" xfId="0" applyFont="1" applyFill="1" applyBorder="1" applyAlignment="1">
      <alignment horizontal="left" vertical="center" wrapText="1" indent="1"/>
    </xf>
    <xf numFmtId="0" fontId="7" fillId="0" borderId="90" xfId="0" applyFont="1" applyFill="1" applyBorder="1" applyAlignment="1">
      <alignment horizontal="left" vertical="center" wrapText="1" indent="1"/>
    </xf>
    <xf numFmtId="0" fontId="7" fillId="0" borderId="91" xfId="0" applyFont="1" applyFill="1" applyBorder="1" applyAlignment="1">
      <alignment horizontal="left" vertical="center" wrapText="1" indent="1"/>
    </xf>
    <xf numFmtId="0" fontId="7" fillId="0" borderId="13" xfId="0" applyFont="1" applyFill="1" applyBorder="1" applyAlignment="1">
      <alignment horizontal="left" vertical="center" wrapText="1" indent="1"/>
    </xf>
    <xf numFmtId="0" fontId="7" fillId="0" borderId="18" xfId="0" applyFont="1" applyFill="1" applyBorder="1" applyAlignment="1">
      <alignment horizontal="left" vertical="center" wrapText="1" indent="1"/>
    </xf>
    <xf numFmtId="0" fontId="7" fillId="0" borderId="85" xfId="0" applyFont="1" applyFill="1" applyBorder="1" applyAlignment="1">
      <alignment horizontal="left" vertical="center" wrapText="1" indent="1"/>
    </xf>
    <xf numFmtId="0" fontId="7" fillId="0" borderId="82" xfId="0" applyFont="1" applyFill="1" applyBorder="1" applyAlignment="1">
      <alignment horizontal="left" vertical="center" indent="1"/>
    </xf>
    <xf numFmtId="0" fontId="7" fillId="0" borderId="94" xfId="0" applyFont="1" applyFill="1" applyBorder="1" applyAlignment="1">
      <alignment horizontal="left" vertical="center" indent="1"/>
    </xf>
    <xf numFmtId="0" fontId="7" fillId="0" borderId="21" xfId="0" applyFont="1" applyFill="1" applyBorder="1" applyAlignment="1">
      <alignment horizontal="left" vertical="center" indent="1"/>
    </xf>
    <xf numFmtId="0" fontId="7" fillId="0" borderId="125" xfId="0" applyFont="1" applyFill="1" applyBorder="1" applyAlignment="1">
      <alignment horizontal="left" vertical="center" inden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2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7" fillId="0" borderId="128"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4"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4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89" xfId="0" applyFont="1" applyFill="1" applyBorder="1" applyAlignment="1">
      <alignment horizontal="left" vertical="center" indent="1"/>
    </xf>
    <xf numFmtId="0" fontId="7" fillId="0" borderId="90" xfId="0" applyFont="1" applyFill="1" applyBorder="1" applyAlignment="1">
      <alignment horizontal="left" vertical="center" indent="1"/>
    </xf>
    <xf numFmtId="0" fontId="7" fillId="0" borderId="102" xfId="0" applyFont="1" applyFill="1" applyBorder="1" applyAlignment="1">
      <alignment horizontal="left" vertical="center" indent="1"/>
    </xf>
    <xf numFmtId="0" fontId="7" fillId="0" borderId="84" xfId="0" applyFont="1" applyFill="1" applyBorder="1" applyAlignment="1">
      <alignment horizontal="left" vertical="center" indent="1"/>
    </xf>
    <xf numFmtId="0" fontId="7" fillId="0" borderId="102" xfId="0" applyFont="1" applyFill="1" applyBorder="1" applyAlignment="1">
      <alignment horizontal="center" vertical="center"/>
    </xf>
    <xf numFmtId="0" fontId="1" fillId="0" borderId="71"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7" fillId="0" borderId="89"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119" xfId="0" applyFont="1" applyFill="1" applyBorder="1" applyAlignment="1">
      <alignment horizontal="center" vertical="center" textRotation="255"/>
    </xf>
    <xf numFmtId="0" fontId="7" fillId="0" borderId="123" xfId="0" applyFont="1" applyFill="1" applyBorder="1" applyAlignment="1">
      <alignment horizontal="center" vertical="center" textRotation="255"/>
    </xf>
    <xf numFmtId="0" fontId="7" fillId="0" borderId="75" xfId="0" applyFont="1" applyFill="1" applyBorder="1" applyAlignment="1">
      <alignment horizontal="center" vertical="center" textRotation="255"/>
    </xf>
    <xf numFmtId="200" fontId="10" fillId="0" borderId="130" xfId="0" applyNumberFormat="1" applyFont="1" applyFill="1" applyBorder="1" applyAlignment="1">
      <alignment horizontal="right" vertical="center" shrinkToFit="1"/>
    </xf>
    <xf numFmtId="200" fontId="10" fillId="0" borderId="27" xfId="0" applyNumberFormat="1" applyFont="1" applyFill="1" applyBorder="1" applyAlignment="1">
      <alignment horizontal="right" vertical="center" shrinkToFit="1"/>
    </xf>
    <xf numFmtId="200" fontId="10" fillId="0" borderId="120" xfId="0" applyNumberFormat="1" applyFont="1" applyFill="1" applyBorder="1" applyAlignment="1">
      <alignment horizontal="right" vertical="center" shrinkToFit="1"/>
    </xf>
    <xf numFmtId="0" fontId="7" fillId="0" borderId="89"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84"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21" fillId="0" borderId="71" xfId="0" applyFont="1" applyFill="1" applyBorder="1" applyAlignment="1">
      <alignment horizontal="left" vertical="center" indent="1"/>
    </xf>
    <xf numFmtId="0" fontId="21" fillId="0" borderId="90" xfId="0" applyFont="1" applyFill="1" applyBorder="1" applyAlignment="1">
      <alignment horizontal="left" vertical="center" indent="1"/>
    </xf>
    <xf numFmtId="0" fontId="21" fillId="0" borderId="102" xfId="0" applyFont="1" applyFill="1" applyBorder="1" applyAlignment="1">
      <alignment horizontal="left" vertical="center" indent="1"/>
    </xf>
    <xf numFmtId="0" fontId="21" fillId="0" borderId="10" xfId="0" applyFont="1" applyFill="1" applyBorder="1" applyAlignment="1">
      <alignment horizontal="left" vertical="center" indent="1"/>
    </xf>
    <xf numFmtId="0" fontId="21" fillId="0" borderId="0" xfId="0" applyFont="1" applyFill="1" applyBorder="1" applyAlignment="1">
      <alignment horizontal="left" vertical="center" indent="1"/>
    </xf>
    <xf numFmtId="0" fontId="21" fillId="0" borderId="19" xfId="0" applyFont="1" applyFill="1" applyBorder="1" applyAlignment="1">
      <alignment horizontal="left" vertical="center" indent="1"/>
    </xf>
    <xf numFmtId="0" fontId="21" fillId="0" borderId="13" xfId="0" applyFont="1" applyFill="1" applyBorder="1" applyAlignment="1">
      <alignment horizontal="left" vertical="center" indent="1"/>
    </xf>
    <xf numFmtId="0" fontId="21" fillId="0" borderId="18" xfId="0" applyFont="1" applyFill="1" applyBorder="1" applyAlignment="1">
      <alignment horizontal="left" vertical="center" indent="1"/>
    </xf>
    <xf numFmtId="0" fontId="21" fillId="0" borderId="20" xfId="0" applyFont="1" applyFill="1" applyBorder="1" applyAlignment="1">
      <alignment horizontal="left" vertical="center" indent="1"/>
    </xf>
    <xf numFmtId="0" fontId="7" fillId="0" borderId="12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7" fillId="0" borderId="65" xfId="0" applyFont="1" applyFill="1" applyBorder="1" applyAlignment="1">
      <alignment horizontal="center" vertical="center" wrapText="1"/>
    </xf>
    <xf numFmtId="0" fontId="7" fillId="0" borderId="15" xfId="0" applyFont="1" applyFill="1" applyBorder="1" applyAlignment="1">
      <alignment horizontal="left" vertical="center" wrapText="1" indent="1"/>
    </xf>
    <xf numFmtId="0" fontId="7" fillId="0" borderId="16" xfId="0" applyFont="1" applyFill="1" applyBorder="1" applyAlignment="1">
      <alignment horizontal="left" vertical="center" wrapText="1" indent="1"/>
    </xf>
    <xf numFmtId="0" fontId="7" fillId="0" borderId="83"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0" borderId="21" xfId="0" applyFont="1" applyFill="1" applyBorder="1" applyAlignment="1">
      <alignment horizontal="left" vertical="center" wrapText="1" indent="1"/>
    </xf>
    <xf numFmtId="0" fontId="7" fillId="0" borderId="95" xfId="0" applyFont="1" applyFill="1" applyBorder="1" applyAlignment="1">
      <alignment horizontal="left" vertical="center" wrapText="1" indent="1"/>
    </xf>
    <xf numFmtId="0" fontId="10" fillId="0" borderId="144" xfId="0" applyFont="1" applyFill="1" applyBorder="1" applyAlignment="1">
      <alignment horizontal="center" vertical="center" shrinkToFit="1"/>
    </xf>
    <xf numFmtId="0" fontId="10" fillId="0" borderId="137" xfId="0" applyFont="1" applyFill="1" applyBorder="1" applyAlignment="1">
      <alignment horizontal="center" vertical="center" shrinkToFit="1"/>
    </xf>
    <xf numFmtId="0" fontId="10" fillId="0" borderId="138" xfId="0" applyFont="1" applyFill="1" applyBorder="1" applyAlignment="1">
      <alignment horizontal="center" vertical="center" shrinkToFit="1"/>
    </xf>
    <xf numFmtId="0" fontId="1" fillId="0" borderId="0" xfId="0" applyFont="1" applyFill="1" applyAlignment="1">
      <alignment horizontal="center" vertical="center"/>
    </xf>
    <xf numFmtId="0" fontId="14" fillId="0" borderId="0" xfId="0" applyFont="1" applyFill="1" applyAlignment="1">
      <alignment horizontal="center" vertical="center"/>
    </xf>
    <xf numFmtId="0" fontId="13" fillId="0" borderId="21" xfId="0" applyFont="1" applyFill="1" applyBorder="1" applyAlignment="1">
      <alignment horizontal="left" vertical="center" indent="1" shrinkToFit="1"/>
    </xf>
    <xf numFmtId="0" fontId="7" fillId="0" borderId="0" xfId="0" applyFont="1" applyFill="1" applyAlignment="1">
      <alignment horizontal="distributed" vertical="center" wrapText="1"/>
    </xf>
    <xf numFmtId="0" fontId="7" fillId="0" borderId="144" xfId="0" applyFont="1" applyFill="1" applyBorder="1" applyAlignment="1">
      <alignment horizontal="center" vertical="center" textRotation="255"/>
    </xf>
    <xf numFmtId="0" fontId="7" fillId="0" borderId="137" xfId="0" applyFont="1" applyFill="1" applyBorder="1" applyAlignment="1">
      <alignment horizontal="center" vertical="center" textRotation="255"/>
    </xf>
    <xf numFmtId="0" fontId="7" fillId="0" borderId="138" xfId="0" applyFont="1" applyFill="1" applyBorder="1" applyAlignment="1">
      <alignment horizontal="center" vertical="center" textRotation="255"/>
    </xf>
    <xf numFmtId="0" fontId="11" fillId="0" borderId="21" xfId="0" applyFont="1" applyFill="1" applyBorder="1" applyAlignment="1">
      <alignment horizontal="left" vertical="center" indent="1"/>
    </xf>
    <xf numFmtId="0" fontId="11" fillId="0" borderId="69" xfId="0" applyFont="1" applyFill="1" applyBorder="1" applyAlignment="1">
      <alignment horizontal="left" vertical="center" indent="1"/>
    </xf>
    <xf numFmtId="0" fontId="13" fillId="0" borderId="69" xfId="0" applyFont="1" applyFill="1" applyBorder="1" applyAlignment="1">
      <alignment horizontal="left" vertical="center" indent="1"/>
    </xf>
    <xf numFmtId="0" fontId="4" fillId="0" borderId="0" xfId="0" applyFont="1" applyFill="1" applyAlignment="1">
      <alignment horizontal="distributed" vertical="center"/>
    </xf>
    <xf numFmtId="0" fontId="37" fillId="0" borderId="90" xfId="0" applyFont="1" applyBorder="1" applyAlignment="1">
      <alignment horizontal="center" vertical="top" wrapText="1"/>
    </xf>
    <xf numFmtId="0" fontId="37" fillId="0" borderId="102" xfId="0" applyFont="1" applyBorder="1" applyAlignment="1">
      <alignment horizontal="center" vertical="top" wrapText="1"/>
    </xf>
    <xf numFmtId="0" fontId="37" fillId="0" borderId="21" xfId="0" applyFont="1" applyBorder="1" applyAlignment="1">
      <alignment horizontal="center" vertical="top" wrapText="1"/>
    </xf>
    <xf numFmtId="0" fontId="37" fillId="0" borderId="125" xfId="0" applyFont="1" applyBorder="1" applyAlignment="1">
      <alignment horizontal="center" vertical="top" wrapText="1"/>
    </xf>
    <xf numFmtId="0" fontId="37" fillId="0" borderId="69" xfId="0" applyFont="1" applyBorder="1" applyAlignment="1">
      <alignment horizontal="left" vertical="center" shrinkToFit="1"/>
    </xf>
    <xf numFmtId="0" fontId="37" fillId="0" borderId="70" xfId="0" applyFont="1" applyBorder="1" applyAlignment="1">
      <alignment horizontal="left" vertical="center" shrinkToFit="1"/>
    </xf>
    <xf numFmtId="0" fontId="37" fillId="0" borderId="69" xfId="0" applyFont="1" applyBorder="1" applyAlignment="1">
      <alignment vertical="center" shrinkToFit="1"/>
    </xf>
    <xf numFmtId="0" fontId="10" fillId="0" borderId="86" xfId="0" applyFont="1" applyFill="1" applyBorder="1" applyAlignment="1">
      <alignment horizontal="center" vertical="center" shrinkToFit="1"/>
    </xf>
    <xf numFmtId="0" fontId="10" fillId="0" borderId="87" xfId="0" applyFont="1" applyFill="1" applyBorder="1" applyAlignment="1">
      <alignment horizontal="center" vertical="center" shrinkToFit="1"/>
    </xf>
    <xf numFmtId="0" fontId="7" fillId="0" borderId="86" xfId="0" applyFont="1" applyFill="1" applyBorder="1" applyAlignment="1">
      <alignment horizontal="center" vertical="center" shrinkToFit="1"/>
    </xf>
    <xf numFmtId="0" fontId="7" fillId="0" borderId="106" xfId="0" applyFont="1" applyFill="1" applyBorder="1" applyAlignment="1">
      <alignment horizontal="center" vertical="center" shrinkToFit="1"/>
    </xf>
    <xf numFmtId="0" fontId="7" fillId="0" borderId="86" xfId="0" applyFont="1" applyFill="1" applyBorder="1" applyAlignment="1">
      <alignment horizontal="left" vertical="center" shrinkToFit="1"/>
    </xf>
    <xf numFmtId="0" fontId="7" fillId="0" borderId="106" xfId="0" applyFont="1" applyFill="1" applyBorder="1" applyAlignment="1">
      <alignment horizontal="left" vertical="center" shrinkToFit="1"/>
    </xf>
    <xf numFmtId="0" fontId="11" fillId="0" borderId="68" xfId="0" applyFont="1" applyFill="1" applyBorder="1" applyAlignment="1" applyProtection="1">
      <alignment horizontal="center" vertical="center" shrinkToFit="1"/>
      <protection/>
    </xf>
    <xf numFmtId="0" fontId="11" fillId="0" borderId="69" xfId="0" applyFont="1" applyFill="1" applyBorder="1" applyAlignment="1" applyProtection="1">
      <alignment horizontal="center" vertical="center" shrinkToFit="1"/>
      <protection/>
    </xf>
    <xf numFmtId="0" fontId="11" fillId="0" borderId="70" xfId="0" applyFont="1" applyFill="1" applyBorder="1" applyAlignment="1" applyProtection="1">
      <alignment horizontal="center" vertical="center" shrinkToFit="1"/>
      <protection/>
    </xf>
    <xf numFmtId="0" fontId="11" fillId="0" borderId="72" xfId="0" applyFont="1" applyFill="1" applyBorder="1" applyAlignment="1" applyProtection="1">
      <alignment horizontal="center" vertical="center" shrinkToFit="1"/>
      <protection/>
    </xf>
    <xf numFmtId="0" fontId="11" fillId="0" borderId="73" xfId="0" applyFont="1" applyFill="1" applyBorder="1" applyAlignment="1" applyProtection="1">
      <alignment horizontal="center" vertical="center" shrinkToFit="1"/>
      <protection/>
    </xf>
    <xf numFmtId="0" fontId="11" fillId="0" borderId="74" xfId="0" applyFont="1" applyFill="1" applyBorder="1" applyAlignment="1" applyProtection="1">
      <alignment horizontal="center" vertical="center" shrinkToFit="1"/>
      <protection/>
    </xf>
    <xf numFmtId="0" fontId="10" fillId="0" borderId="21" xfId="0" applyFont="1" applyFill="1" applyBorder="1" applyAlignment="1">
      <alignment horizontal="left" indent="1" shrinkToFit="1"/>
    </xf>
    <xf numFmtId="0" fontId="1" fillId="0" borderId="0" xfId="0" applyFont="1" applyFill="1" applyAlignment="1">
      <alignment horizontal="distributed" wrapText="1"/>
    </xf>
    <xf numFmtId="0" fontId="1" fillId="0" borderId="0" xfId="0" applyFont="1" applyFill="1" applyAlignment="1">
      <alignment horizontal="distributed"/>
    </xf>
    <xf numFmtId="0" fontId="37" fillId="0" borderId="81" xfId="0" applyFont="1" applyBorder="1" applyAlignment="1">
      <alignment horizontal="center" vertical="center"/>
    </xf>
    <xf numFmtId="0" fontId="37" fillId="0" borderId="149" xfId="0" applyFont="1" applyBorder="1" applyAlignment="1">
      <alignment horizontal="center" vertical="center"/>
    </xf>
    <xf numFmtId="0" fontId="37" fillId="0" borderId="97" xfId="0" applyFont="1" applyBorder="1" applyAlignment="1">
      <alignment horizontal="center" vertical="center"/>
    </xf>
    <xf numFmtId="0" fontId="10" fillId="0" borderId="142" xfId="0" applyFont="1" applyFill="1" applyBorder="1" applyAlignment="1">
      <alignment horizontal="center" vertical="center" shrinkToFit="1"/>
    </xf>
    <xf numFmtId="0" fontId="10" fillId="0" borderId="143" xfId="0" applyFont="1" applyFill="1" applyBorder="1" applyAlignment="1">
      <alignment horizontal="center" vertical="center" shrinkToFit="1"/>
    </xf>
    <xf numFmtId="0" fontId="10" fillId="0" borderId="96" xfId="0" applyFont="1" applyFill="1" applyBorder="1" applyAlignment="1">
      <alignment horizontal="center" vertical="center" shrinkToFit="1"/>
    </xf>
    <xf numFmtId="0" fontId="10" fillId="0" borderId="100" xfId="0" applyFont="1" applyFill="1" applyBorder="1" applyAlignment="1">
      <alignment horizontal="center" vertical="center" shrinkToFit="1"/>
    </xf>
    <xf numFmtId="0" fontId="5" fillId="0" borderId="150" xfId="0" applyFont="1" applyFill="1" applyBorder="1" applyAlignment="1">
      <alignment horizontal="center" vertical="center" shrinkToFit="1"/>
    </xf>
    <xf numFmtId="0" fontId="5" fillId="0" borderId="151" xfId="0" applyFont="1" applyFill="1" applyBorder="1" applyAlignment="1">
      <alignment horizontal="center" vertical="center" shrinkToFit="1"/>
    </xf>
    <xf numFmtId="0" fontId="7" fillId="0" borderId="96" xfId="0" applyFont="1" applyFill="1" applyBorder="1" applyAlignment="1">
      <alignment horizontal="left" vertical="center" shrinkToFit="1"/>
    </xf>
    <xf numFmtId="0" fontId="7" fillId="0" borderId="139" xfId="0" applyFont="1" applyFill="1" applyBorder="1" applyAlignment="1">
      <alignment horizontal="left" vertical="center" shrinkToFit="1"/>
    </xf>
    <xf numFmtId="0" fontId="7" fillId="0" borderId="77" xfId="0" applyFont="1" applyFill="1" applyBorder="1" applyAlignment="1">
      <alignment horizontal="center" vertical="center" shrinkToFit="1"/>
    </xf>
    <xf numFmtId="0" fontId="7" fillId="0" borderId="135" xfId="0" applyFont="1" applyFill="1" applyBorder="1" applyAlignment="1">
      <alignment horizontal="center" vertical="center" shrinkToFit="1"/>
    </xf>
    <xf numFmtId="0" fontId="7" fillId="0" borderId="150"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87" xfId="0" applyFont="1" applyFill="1" applyBorder="1" applyAlignment="1">
      <alignment horizontal="center" vertical="center" shrinkToFit="1"/>
    </xf>
    <xf numFmtId="0" fontId="7" fillId="0" borderId="142" xfId="0" applyFont="1" applyFill="1" applyBorder="1" applyAlignment="1">
      <alignment horizontal="left" vertical="center" shrinkToFit="1"/>
    </xf>
    <xf numFmtId="0" fontId="7" fillId="0" borderId="145" xfId="0" applyFont="1" applyFill="1" applyBorder="1" applyAlignment="1">
      <alignment horizontal="left" vertical="center" shrinkToFit="1"/>
    </xf>
    <xf numFmtId="0" fontId="1" fillId="0" borderId="86" xfId="0" applyFont="1" applyFill="1" applyBorder="1" applyAlignment="1">
      <alignment horizontal="left" vertical="center" shrinkToFit="1"/>
    </xf>
    <xf numFmtId="0" fontId="7" fillId="0" borderId="65"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65" xfId="0" applyFont="1" applyFill="1" applyBorder="1" applyAlignment="1" applyProtection="1">
      <alignment horizontal="center" vertical="center" shrinkToFit="1"/>
      <protection/>
    </xf>
    <xf numFmtId="0" fontId="7" fillId="0" borderId="66" xfId="0" applyFont="1" applyFill="1" applyBorder="1" applyAlignment="1" applyProtection="1">
      <alignment horizontal="center" vertical="center" shrinkToFit="1"/>
      <protection/>
    </xf>
    <xf numFmtId="0" fontId="7" fillId="0" borderId="67" xfId="0" applyFont="1" applyFill="1" applyBorder="1" applyAlignment="1" applyProtection="1">
      <alignment horizontal="center" vertical="center" shrinkToFit="1"/>
      <protection/>
    </xf>
    <xf numFmtId="0" fontId="1" fillId="0" borderId="76" xfId="0" applyFont="1" applyFill="1" applyBorder="1" applyAlignment="1">
      <alignment horizontal="center" vertical="top" textRotation="255" shrinkToFit="1"/>
    </xf>
    <xf numFmtId="0" fontId="1" fillId="0" borderId="77" xfId="0" applyFont="1" applyFill="1" applyBorder="1" applyAlignment="1">
      <alignment horizontal="center" vertical="top" textRotation="255" shrinkToFit="1"/>
    </xf>
    <xf numFmtId="0" fontId="1" fillId="0" borderId="78" xfId="0" applyFont="1" applyFill="1" applyBorder="1" applyAlignment="1">
      <alignment horizontal="center" vertical="top" textRotation="255" shrinkToFit="1"/>
    </xf>
    <xf numFmtId="0" fontId="7" fillId="0" borderId="96" xfId="0" applyFont="1" applyFill="1" applyBorder="1" applyAlignment="1">
      <alignment horizontal="center" vertical="center" textRotation="255" shrinkToFit="1"/>
    </xf>
    <xf numFmtId="0" fontId="7" fillId="0" borderId="86" xfId="0" applyFont="1" applyFill="1" applyBorder="1" applyAlignment="1">
      <alignment horizontal="center" vertical="center" textRotation="255" shrinkToFit="1"/>
    </xf>
    <xf numFmtId="0" fontId="7" fillId="0" borderId="142" xfId="0" applyFont="1" applyFill="1" applyBorder="1" applyAlignment="1">
      <alignment horizontal="center" vertical="center" textRotation="255" shrinkToFit="1"/>
    </xf>
    <xf numFmtId="0" fontId="1" fillId="0" borderId="76" xfId="0" applyFont="1" applyFill="1" applyBorder="1" applyAlignment="1">
      <alignment horizontal="center" vertical="center" textRotation="255" shrinkToFit="1"/>
    </xf>
    <xf numFmtId="0" fontId="1" fillId="0" borderId="77" xfId="0" applyFont="1" applyFill="1" applyBorder="1" applyAlignment="1">
      <alignment horizontal="center" vertical="center" textRotation="255" shrinkToFit="1"/>
    </xf>
    <xf numFmtId="0" fontId="1" fillId="0" borderId="78" xfId="0" applyFont="1" applyFill="1" applyBorder="1" applyAlignment="1">
      <alignment horizontal="center" vertical="center" textRotation="255" shrinkToFit="1"/>
    </xf>
    <xf numFmtId="0" fontId="7" fillId="0" borderId="76" xfId="0" applyFont="1" applyFill="1" applyBorder="1" applyAlignment="1">
      <alignment horizontal="center" vertical="center" shrinkToFit="1"/>
    </xf>
    <xf numFmtId="0" fontId="7" fillId="0" borderId="96" xfId="0" applyFont="1" applyFill="1" applyBorder="1" applyAlignment="1">
      <alignment horizontal="center" vertical="center" shrinkToFit="1"/>
    </xf>
    <xf numFmtId="0" fontId="7" fillId="0" borderId="100" xfId="0" applyFont="1" applyFill="1" applyBorder="1" applyAlignment="1">
      <alignment horizontal="center" vertical="center" shrinkToFit="1"/>
    </xf>
    <xf numFmtId="0" fontId="7" fillId="0" borderId="76" xfId="0" applyFont="1" applyFill="1" applyBorder="1" applyAlignment="1">
      <alignment horizontal="center" vertical="center" textRotation="255" shrinkToFit="1"/>
    </xf>
    <xf numFmtId="0" fontId="7" fillId="0" borderId="77" xfId="0" applyFont="1" applyFill="1" applyBorder="1" applyAlignment="1">
      <alignment horizontal="center" vertical="center" textRotation="255" shrinkToFit="1"/>
    </xf>
    <xf numFmtId="0" fontId="7" fillId="0" borderId="78" xfId="0" applyFont="1" applyFill="1" applyBorder="1" applyAlignment="1">
      <alignment horizontal="center" vertical="center" textRotation="255" shrinkToFit="1"/>
    </xf>
    <xf numFmtId="0" fontId="1" fillId="0" borderId="140"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107"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200" fontId="10" fillId="0" borderId="107" xfId="0" applyNumberFormat="1" applyFont="1" applyFill="1" applyBorder="1" applyAlignment="1">
      <alignment horizontal="center" vertical="center" shrinkToFit="1"/>
    </xf>
    <xf numFmtId="200" fontId="10" fillId="0" borderId="86" xfId="0" applyNumberFormat="1" applyFont="1" applyFill="1" applyBorder="1" applyAlignment="1">
      <alignment horizontal="center" vertical="center" shrinkToFit="1"/>
    </xf>
    <xf numFmtId="200" fontId="10" fillId="0" borderId="87" xfId="0" applyNumberFormat="1" applyFont="1" applyFill="1" applyBorder="1" applyAlignment="1">
      <alignment horizontal="center" vertical="center" shrinkToFit="1"/>
    </xf>
    <xf numFmtId="200" fontId="10" fillId="0" borderId="152" xfId="0" applyNumberFormat="1" applyFont="1" applyFill="1" applyBorder="1" applyAlignment="1">
      <alignment horizontal="center" vertical="center" shrinkToFit="1"/>
    </xf>
    <xf numFmtId="200" fontId="10" fillId="0" borderId="142" xfId="0" applyNumberFormat="1" applyFont="1" applyFill="1" applyBorder="1" applyAlignment="1">
      <alignment horizontal="center" vertical="center" shrinkToFit="1"/>
    </xf>
    <xf numFmtId="200" fontId="10" fillId="0" borderId="143" xfId="0" applyNumberFormat="1" applyFont="1" applyFill="1" applyBorder="1" applyAlignment="1">
      <alignment horizontal="center" vertical="center" shrinkToFit="1"/>
    </xf>
    <xf numFmtId="0" fontId="1" fillId="0" borderId="16" xfId="0" applyFont="1" applyFill="1" applyBorder="1" applyAlignment="1">
      <alignment horizontal="distributed" vertical="center"/>
    </xf>
    <xf numFmtId="0" fontId="1" fillId="0" borderId="83" xfId="0"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93"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18" xfId="0" applyFont="1" applyFill="1" applyBorder="1" applyAlignment="1">
      <alignment horizontal="distributed" vertical="center"/>
    </xf>
    <xf numFmtId="0" fontId="1" fillId="0" borderId="85" xfId="0" applyFont="1" applyFill="1" applyBorder="1" applyAlignment="1">
      <alignment horizontal="distributed" vertical="center"/>
    </xf>
    <xf numFmtId="0" fontId="12" fillId="0" borderId="82"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12" fillId="0" borderId="92"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19" xfId="0" applyFont="1" applyFill="1" applyBorder="1" applyAlignment="1">
      <alignment horizontal="left" vertical="center" wrapText="1" indent="1"/>
    </xf>
    <xf numFmtId="0" fontId="12" fillId="0" borderId="84" xfId="0" applyFont="1" applyFill="1" applyBorder="1" applyAlignment="1">
      <alignment horizontal="left" vertical="center" wrapText="1" indent="1"/>
    </xf>
    <xf numFmtId="0" fontId="12" fillId="0" borderId="20" xfId="0" applyFont="1" applyFill="1" applyBorder="1" applyAlignment="1">
      <alignment horizontal="left" vertical="center" wrapText="1" indent="1"/>
    </xf>
    <xf numFmtId="6" fontId="10" fillId="0" borderId="96" xfId="58" applyFont="1" applyFill="1" applyBorder="1" applyAlignment="1">
      <alignment horizontal="right" vertical="center" shrinkToFit="1"/>
    </xf>
    <xf numFmtId="6" fontId="10" fillId="0" borderId="86" xfId="58" applyFont="1" applyFill="1" applyBorder="1" applyAlignment="1">
      <alignment horizontal="right" vertical="center" shrinkToFit="1"/>
    </xf>
    <xf numFmtId="0" fontId="7" fillId="0" borderId="96" xfId="0" applyFont="1" applyFill="1" applyBorder="1" applyAlignment="1">
      <alignment horizontal="left" vertical="center"/>
    </xf>
    <xf numFmtId="0" fontId="7" fillId="0" borderId="100" xfId="0" applyFont="1" applyFill="1" applyBorder="1" applyAlignment="1">
      <alignment horizontal="left" vertical="center"/>
    </xf>
    <xf numFmtId="0" fontId="7" fillId="0" borderId="86" xfId="0" applyFont="1" applyFill="1" applyBorder="1" applyAlignment="1">
      <alignment horizontal="left" vertical="center"/>
    </xf>
    <xf numFmtId="0" fontId="7" fillId="0" borderId="87" xfId="0" applyFont="1" applyFill="1" applyBorder="1" applyAlignment="1">
      <alignment horizontal="left" vertical="center"/>
    </xf>
    <xf numFmtId="6" fontId="10" fillId="0" borderId="142" xfId="58" applyFont="1" applyFill="1" applyBorder="1" applyAlignment="1">
      <alignment horizontal="right" vertical="center" shrinkToFit="1"/>
    </xf>
    <xf numFmtId="0" fontId="7" fillId="0" borderId="142" xfId="0" applyFont="1" applyFill="1" applyBorder="1" applyAlignment="1">
      <alignment horizontal="left" vertical="center"/>
    </xf>
    <xf numFmtId="0" fontId="7" fillId="0" borderId="143" xfId="0" applyFont="1" applyFill="1" applyBorder="1" applyAlignment="1">
      <alignment horizontal="left" vertical="center"/>
    </xf>
    <xf numFmtId="0" fontId="1" fillId="0" borderId="80" xfId="0" applyFont="1" applyFill="1" applyBorder="1" applyAlignment="1">
      <alignment horizontal="distributed" vertical="center"/>
    </xf>
    <xf numFmtId="0" fontId="1" fillId="0" borderId="81" xfId="0" applyFont="1" applyFill="1" applyBorder="1" applyAlignment="1">
      <alignment horizontal="distributed" vertical="center"/>
    </xf>
    <xf numFmtId="200" fontId="10" fillId="0" borderId="86" xfId="0" applyNumberFormat="1" applyFont="1" applyFill="1" applyBorder="1" applyAlignment="1">
      <alignment horizontal="left" vertical="center" shrinkToFit="1"/>
    </xf>
    <xf numFmtId="200" fontId="10" fillId="0" borderId="87" xfId="0" applyNumberFormat="1" applyFont="1" applyFill="1" applyBorder="1" applyAlignment="1">
      <alignment horizontal="left" vertical="center" shrinkToFit="1"/>
    </xf>
    <xf numFmtId="0" fontId="1" fillId="0" borderId="76" xfId="0" applyFont="1" applyFill="1" applyBorder="1" applyAlignment="1">
      <alignment horizontal="right" vertical="center"/>
    </xf>
    <xf numFmtId="0" fontId="1" fillId="0" borderId="96" xfId="0" applyFont="1" applyFill="1" applyBorder="1" applyAlignment="1">
      <alignment horizontal="right" vertical="center"/>
    </xf>
    <xf numFmtId="0" fontId="1" fillId="0" borderId="77" xfId="0" applyFont="1" applyFill="1" applyBorder="1" applyAlignment="1">
      <alignment horizontal="right" vertical="center"/>
    </xf>
    <xf numFmtId="0" fontId="1" fillId="0" borderId="86" xfId="0" applyFont="1" applyFill="1" applyBorder="1" applyAlignment="1">
      <alignment horizontal="right" vertical="center"/>
    </xf>
    <xf numFmtId="0" fontId="1" fillId="0" borderId="78" xfId="0" applyFont="1" applyFill="1" applyBorder="1" applyAlignment="1">
      <alignment horizontal="right" vertical="center"/>
    </xf>
    <xf numFmtId="0" fontId="1" fillId="0" borderId="142" xfId="0" applyFont="1" applyFill="1" applyBorder="1" applyAlignment="1">
      <alignment horizontal="right" vertical="center"/>
    </xf>
    <xf numFmtId="200" fontId="10" fillId="0" borderId="142" xfId="0" applyNumberFormat="1" applyFont="1" applyFill="1" applyBorder="1" applyAlignment="1">
      <alignment horizontal="left" vertical="center" shrinkToFit="1"/>
    </xf>
    <xf numFmtId="200" fontId="10" fillId="0" borderId="143" xfId="0" applyNumberFormat="1" applyFont="1" applyFill="1" applyBorder="1" applyAlignment="1">
      <alignment horizontal="left" vertical="center" shrinkToFit="1"/>
    </xf>
    <xf numFmtId="0" fontId="7" fillId="0" borderId="86" xfId="0" applyFont="1" applyFill="1" applyBorder="1" applyAlignment="1">
      <alignment horizontal="right" vertical="center" wrapText="1" indent="1"/>
    </xf>
    <xf numFmtId="0" fontId="10" fillId="0" borderId="77" xfId="0" applyFont="1" applyFill="1" applyBorder="1" applyAlignment="1">
      <alignment horizontal="center" vertical="center" shrinkToFit="1"/>
    </xf>
    <xf numFmtId="0" fontId="10" fillId="0" borderId="78" xfId="0" applyFont="1" applyFill="1" applyBorder="1" applyAlignment="1">
      <alignment horizontal="center" vertical="center" shrinkToFit="1"/>
    </xf>
    <xf numFmtId="0" fontId="1" fillId="0" borderId="76" xfId="0" applyFont="1" applyFill="1" applyBorder="1" applyAlignment="1">
      <alignment horizontal="center" vertical="center"/>
    </xf>
    <xf numFmtId="200" fontId="10" fillId="0" borderId="15" xfId="0" applyNumberFormat="1" applyFont="1" applyFill="1" applyBorder="1" applyAlignment="1">
      <alignment horizontal="left" vertical="center" indent="1"/>
    </xf>
    <xf numFmtId="200" fontId="10" fillId="0" borderId="16" xfId="0" applyNumberFormat="1" applyFont="1" applyFill="1" applyBorder="1" applyAlignment="1">
      <alignment horizontal="left" vertical="center" indent="1"/>
    </xf>
    <xf numFmtId="200" fontId="10" fillId="0" borderId="10" xfId="0" applyNumberFormat="1" applyFont="1" applyFill="1" applyBorder="1" applyAlignment="1">
      <alignment horizontal="left" vertical="center" indent="1"/>
    </xf>
    <xf numFmtId="200" fontId="10" fillId="0" borderId="0" xfId="0" applyNumberFormat="1" applyFont="1" applyFill="1" applyBorder="1" applyAlignment="1">
      <alignment horizontal="left" vertical="center" indent="1"/>
    </xf>
    <xf numFmtId="0" fontId="1" fillId="0" borderId="0" xfId="0" applyFont="1" applyFill="1" applyAlignment="1">
      <alignment horizontal="distributed" vertical="center"/>
    </xf>
    <xf numFmtId="0" fontId="1" fillId="0" borderId="0" xfId="0" applyFont="1" applyFill="1" applyAlignment="1">
      <alignment horizontal="distributed" vertical="center" wrapText="1"/>
    </xf>
    <xf numFmtId="0" fontId="10" fillId="0" borderId="90" xfId="0" applyFont="1" applyFill="1" applyBorder="1" applyAlignment="1">
      <alignment horizontal="center"/>
    </xf>
    <xf numFmtId="0" fontId="10" fillId="0" borderId="21" xfId="0" applyFont="1" applyFill="1" applyBorder="1" applyAlignment="1">
      <alignment horizontal="center"/>
    </xf>
    <xf numFmtId="0" fontId="10" fillId="0" borderId="0" xfId="0" applyFont="1" applyFill="1" applyBorder="1" applyAlignment="1">
      <alignment horizontal="center"/>
    </xf>
    <xf numFmtId="0" fontId="7" fillId="0" borderId="96" xfId="0" applyFont="1" applyFill="1" applyBorder="1" applyAlignment="1">
      <alignment horizontal="right" vertical="center" indent="1"/>
    </xf>
    <xf numFmtId="0" fontId="7" fillId="0" borderId="86" xfId="0" applyFont="1" applyFill="1" applyBorder="1" applyAlignment="1">
      <alignment horizontal="right" vertical="center" indent="1"/>
    </xf>
    <xf numFmtId="0" fontId="5" fillId="0" borderId="17"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20" xfId="0" applyFont="1" applyFill="1" applyBorder="1" applyAlignment="1">
      <alignment horizontal="distributed" vertical="center"/>
    </xf>
    <xf numFmtId="0" fontId="7" fillId="0" borderId="76" xfId="0" applyFont="1" applyFill="1" applyBorder="1" applyAlignment="1">
      <alignment horizontal="center" vertical="center" textRotation="255"/>
    </xf>
    <xf numFmtId="0" fontId="7" fillId="0" borderId="77" xfId="0" applyFont="1" applyFill="1" applyBorder="1" applyAlignment="1">
      <alignment horizontal="center" vertical="center" textRotation="255"/>
    </xf>
    <xf numFmtId="0" fontId="7" fillId="0" borderId="96" xfId="0" applyFont="1" applyFill="1" applyBorder="1" applyAlignment="1">
      <alignment horizontal="distributed" vertical="center"/>
    </xf>
    <xf numFmtId="200" fontId="10" fillId="0" borderId="96" xfId="0" applyNumberFormat="1" applyFont="1" applyFill="1" applyBorder="1" applyAlignment="1">
      <alignment horizontal="left" vertical="center" shrinkToFit="1"/>
    </xf>
    <xf numFmtId="0" fontId="1" fillId="0" borderId="17"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20" xfId="0" applyFont="1" applyFill="1" applyBorder="1" applyAlignment="1">
      <alignment horizontal="distributed" vertical="center"/>
    </xf>
    <xf numFmtId="0" fontId="10" fillId="0" borderId="0" xfId="0" applyFont="1" applyFill="1" applyAlignment="1">
      <alignment horizontal="left" vertical="center" indent="1"/>
    </xf>
    <xf numFmtId="0" fontId="10" fillId="0" borderId="106" xfId="0" applyFont="1" applyFill="1" applyBorder="1" applyAlignment="1">
      <alignment horizontal="right" vertical="center" shrinkToFit="1"/>
    </xf>
    <xf numFmtId="0" fontId="10" fillId="0" borderId="69" xfId="0" applyFont="1" applyFill="1" applyBorder="1" applyAlignment="1">
      <alignment horizontal="right" vertical="center" shrinkToFit="1"/>
    </xf>
    <xf numFmtId="0" fontId="10" fillId="0" borderId="145" xfId="0" applyFont="1" applyFill="1" applyBorder="1" applyAlignment="1">
      <alignment horizontal="right" vertical="center" shrinkToFit="1"/>
    </xf>
    <xf numFmtId="0" fontId="10" fillId="0" borderId="73" xfId="0" applyFont="1" applyFill="1" applyBorder="1" applyAlignment="1">
      <alignment horizontal="right" vertical="center" shrinkToFit="1"/>
    </xf>
    <xf numFmtId="0" fontId="7" fillId="0" borderId="100" xfId="0" applyFont="1" applyFill="1" applyBorder="1" applyAlignment="1">
      <alignment horizontal="center" vertical="center"/>
    </xf>
    <xf numFmtId="0" fontId="10" fillId="0" borderId="70" xfId="0" applyFont="1" applyFill="1" applyBorder="1" applyAlignment="1">
      <alignment horizontal="left" vertical="center" shrinkToFit="1"/>
    </xf>
    <xf numFmtId="0" fontId="10" fillId="0" borderId="74" xfId="0" applyFont="1" applyFill="1" applyBorder="1" applyAlignment="1">
      <alignment horizontal="left" vertical="center" shrinkToFit="1"/>
    </xf>
    <xf numFmtId="0" fontId="7" fillId="0" borderId="150" xfId="0" applyFont="1" applyFill="1" applyBorder="1" applyAlignment="1">
      <alignment horizontal="center" vertical="center" textRotation="255" shrinkToFit="1"/>
    </xf>
    <xf numFmtId="0" fontId="7" fillId="0" borderId="153" xfId="0" applyFont="1" applyFill="1" applyBorder="1" applyAlignment="1">
      <alignment horizontal="center" vertical="center" textRotation="255" shrinkToFit="1"/>
    </xf>
    <xf numFmtId="0" fontId="7" fillId="0" borderId="101" xfId="0" applyFont="1" applyFill="1" applyBorder="1" applyAlignment="1">
      <alignment horizontal="center" vertical="center" textRotation="255" shrinkToFit="1"/>
    </xf>
    <xf numFmtId="0" fontId="5" fillId="0" borderId="0" xfId="0" applyFont="1" applyFill="1" applyAlignment="1">
      <alignment horizontal="center" vertical="center"/>
    </xf>
    <xf numFmtId="0" fontId="7" fillId="0" borderId="87" xfId="0" applyFont="1" applyFill="1" applyBorder="1" applyAlignment="1">
      <alignment horizontal="center" vertical="center"/>
    </xf>
    <xf numFmtId="0" fontId="7" fillId="0" borderId="142" xfId="0" applyFont="1" applyFill="1" applyBorder="1" applyAlignment="1">
      <alignment horizontal="center" vertical="center"/>
    </xf>
    <xf numFmtId="0" fontId="7" fillId="0" borderId="143" xfId="0" applyFont="1" applyFill="1" applyBorder="1" applyAlignment="1">
      <alignment horizontal="center" vertical="center"/>
    </xf>
    <xf numFmtId="200" fontId="10" fillId="0" borderId="100" xfId="0"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107" xfId="0" applyFont="1" applyFill="1" applyBorder="1" applyAlignment="1">
      <alignment horizontal="center" vertical="center" wrapText="1" shrinkToFit="1"/>
    </xf>
    <xf numFmtId="0" fontId="10" fillId="0" borderId="107" xfId="0" applyFont="1" applyFill="1" applyBorder="1" applyAlignment="1">
      <alignment horizontal="center" vertical="center" shrinkToFit="1"/>
    </xf>
    <xf numFmtId="0" fontId="10" fillId="0" borderId="152" xfId="0" applyFont="1" applyFill="1" applyBorder="1" applyAlignment="1">
      <alignment horizontal="center" vertical="center" shrinkToFit="1"/>
    </xf>
    <xf numFmtId="0" fontId="1" fillId="0" borderId="87" xfId="0" applyFont="1" applyFill="1" applyBorder="1" applyAlignment="1">
      <alignment horizontal="distributed" vertical="center"/>
    </xf>
    <xf numFmtId="0" fontId="1" fillId="0" borderId="143" xfId="0" applyFont="1" applyFill="1" applyBorder="1" applyAlignment="1">
      <alignment horizontal="distributed" vertical="center"/>
    </xf>
    <xf numFmtId="0" fontId="29" fillId="0" borderId="0" xfId="0" applyFont="1" applyFill="1" applyAlignment="1">
      <alignment horizontal="right" vertical="center"/>
    </xf>
    <xf numFmtId="0" fontId="31" fillId="0" borderId="0" xfId="0" applyFont="1" applyFill="1" applyAlignment="1">
      <alignment horizontal="center" vertical="center"/>
    </xf>
    <xf numFmtId="0" fontId="29" fillId="0" borderId="0" xfId="0" applyFont="1" applyFill="1" applyAlignment="1">
      <alignment horizontal="center" vertical="center" wrapText="1"/>
    </xf>
    <xf numFmtId="0" fontId="32" fillId="0" borderId="9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21" xfId="0" applyFont="1" applyFill="1" applyBorder="1" applyAlignment="1">
      <alignment horizontal="left" vertical="center"/>
    </xf>
    <xf numFmtId="0" fontId="29" fillId="0" borderId="0" xfId="0" applyFont="1" applyFill="1" applyAlignment="1">
      <alignment horizontal="center" vertical="center"/>
    </xf>
    <xf numFmtId="0" fontId="29" fillId="0" borderId="0" xfId="0" applyFont="1" applyFill="1" applyAlignment="1">
      <alignment horizontal="left" vertical="center" wrapText="1"/>
    </xf>
    <xf numFmtId="0" fontId="7" fillId="0" borderId="154" xfId="0" applyFont="1" applyFill="1" applyBorder="1" applyAlignment="1">
      <alignment horizontal="center" vertical="top" textRotation="255" shrinkToFit="1"/>
    </xf>
    <xf numFmtId="0" fontId="7" fillId="0" borderId="153" xfId="0" applyFont="1" applyFill="1" applyBorder="1" applyAlignment="1">
      <alignment horizontal="center" vertical="top" textRotation="255" shrinkToFit="1"/>
    </xf>
    <xf numFmtId="0" fontId="7" fillId="0" borderId="101" xfId="0" applyFont="1" applyFill="1" applyBorder="1" applyAlignment="1">
      <alignment horizontal="center" vertical="top" textRotation="255" shrinkToFit="1"/>
    </xf>
    <xf numFmtId="0" fontId="0" fillId="0" borderId="15" xfId="65" applyFont="1" applyFill="1" applyBorder="1" applyAlignment="1">
      <alignment horizontal="center" vertical="center"/>
      <protection/>
    </xf>
    <xf numFmtId="0" fontId="0" fillId="0" borderId="16" xfId="65" applyFont="1" applyFill="1" applyBorder="1" applyAlignment="1">
      <alignment horizontal="center" vertical="center"/>
      <protection/>
    </xf>
    <xf numFmtId="0" fontId="0" fillId="0" borderId="17" xfId="65" applyFont="1" applyFill="1" applyBorder="1" applyAlignment="1">
      <alignment horizontal="center" vertical="center"/>
      <protection/>
    </xf>
    <xf numFmtId="0" fontId="0" fillId="0" borderId="13" xfId="65" applyFont="1" applyFill="1" applyBorder="1" applyAlignment="1">
      <alignment horizontal="center" vertical="center"/>
      <protection/>
    </xf>
    <xf numFmtId="0" fontId="0" fillId="0" borderId="18" xfId="65" applyFont="1" applyFill="1" applyBorder="1" applyAlignment="1">
      <alignment horizontal="center" vertical="center"/>
      <protection/>
    </xf>
    <xf numFmtId="0" fontId="0" fillId="0" borderId="20" xfId="65" applyFont="1" applyFill="1" applyBorder="1" applyAlignment="1">
      <alignment horizontal="center" vertical="center"/>
      <protection/>
    </xf>
    <xf numFmtId="0" fontId="10" fillId="0" borderId="80" xfId="0" applyFont="1" applyFill="1" applyBorder="1" applyAlignment="1">
      <alignment horizontal="center" vertical="center"/>
    </xf>
    <xf numFmtId="0" fontId="10" fillId="0" borderId="96" xfId="0" applyFont="1" applyFill="1" applyBorder="1" applyAlignment="1">
      <alignment horizontal="left" vertical="center" indent="1" shrinkToFit="1"/>
    </xf>
    <xf numFmtId="0" fontId="10" fillId="0" borderId="100" xfId="0" applyFont="1" applyFill="1" applyBorder="1" applyAlignment="1">
      <alignment horizontal="left" vertical="center" indent="1" shrinkToFit="1"/>
    </xf>
    <xf numFmtId="0" fontId="10" fillId="0" borderId="86" xfId="0" applyFont="1" applyFill="1" applyBorder="1" applyAlignment="1">
      <alignment horizontal="left" vertical="center" indent="1" shrinkToFit="1"/>
    </xf>
    <xf numFmtId="0" fontId="10" fillId="0" borderId="87" xfId="0" applyFont="1" applyFill="1" applyBorder="1" applyAlignment="1">
      <alignment horizontal="left" vertical="center" indent="1" shrinkToFit="1"/>
    </xf>
    <xf numFmtId="0" fontId="10" fillId="0" borderId="76" xfId="0" applyFont="1" applyFill="1" applyBorder="1" applyAlignment="1">
      <alignment horizontal="center" vertical="center" shrinkToFit="1"/>
    </xf>
    <xf numFmtId="0" fontId="10" fillId="0" borderId="80" xfId="0" applyFont="1" applyBorder="1" applyAlignment="1">
      <alignment horizontal="center" vertical="center"/>
    </xf>
    <xf numFmtId="0" fontId="1" fillId="0" borderId="80" xfId="0" applyFont="1" applyBorder="1" applyAlignment="1">
      <alignment horizontal="left" vertical="center" indent="1"/>
    </xf>
    <xf numFmtId="0" fontId="1" fillId="0" borderId="15" xfId="0" applyFont="1" applyBorder="1" applyAlignment="1">
      <alignment horizontal="left" vertical="center" indent="1"/>
    </xf>
    <xf numFmtId="0" fontId="1" fillId="0" borderId="16" xfId="0" applyFont="1" applyBorder="1" applyAlignment="1">
      <alignment horizontal="left" vertical="center" indent="1"/>
    </xf>
    <xf numFmtId="0" fontId="1" fillId="0" borderId="17" xfId="0" applyFont="1" applyBorder="1" applyAlignment="1">
      <alignment horizontal="left" vertical="center" indent="1"/>
    </xf>
    <xf numFmtId="0" fontId="1" fillId="0" borderId="13" xfId="0" applyFont="1" applyBorder="1" applyAlignment="1">
      <alignment horizontal="left" vertical="center" indent="1"/>
    </xf>
    <xf numFmtId="0" fontId="1" fillId="0" borderId="18" xfId="0" applyFont="1" applyBorder="1" applyAlignment="1">
      <alignment horizontal="left" vertical="center" indent="1"/>
    </xf>
    <xf numFmtId="0" fontId="1" fillId="0" borderId="20" xfId="0" applyFont="1" applyBorder="1" applyAlignment="1">
      <alignment horizontal="left" vertical="center" indent="1"/>
    </xf>
    <xf numFmtId="0" fontId="7" fillId="0" borderId="80" xfId="0" applyFont="1" applyFill="1" applyBorder="1" applyAlignment="1">
      <alignment horizontal="center" vertical="center"/>
    </xf>
    <xf numFmtId="0" fontId="5" fillId="0" borderId="80" xfId="0" applyFont="1" applyFill="1" applyBorder="1" applyAlignment="1">
      <alignment horizontal="center" vertical="top" textRotation="255" wrapText="1"/>
    </xf>
    <xf numFmtId="0" fontId="1" fillId="0" borderId="80" xfId="0" applyFont="1" applyFill="1" applyBorder="1" applyAlignment="1">
      <alignment horizontal="left" vertical="center" wrapText="1" indent="1"/>
    </xf>
    <xf numFmtId="0" fontId="29" fillId="0" borderId="0" xfId="0" applyFont="1" applyFill="1" applyAlignment="1">
      <alignment horizontal="distributed" vertical="center" wrapText="1"/>
    </xf>
    <xf numFmtId="0" fontId="1" fillId="0" borderId="80" xfId="0" applyFont="1" applyFill="1" applyBorder="1" applyAlignment="1">
      <alignment horizontal="left" vertical="center" inden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39" fillId="0" borderId="119" xfId="0" applyFont="1" applyBorder="1" applyAlignment="1">
      <alignment horizontal="center"/>
    </xf>
    <xf numFmtId="0" fontId="39" fillId="0" borderId="123" xfId="0" applyFont="1" applyBorder="1" applyAlignment="1">
      <alignment horizontal="center"/>
    </xf>
    <xf numFmtId="0" fontId="10" fillId="0" borderId="119" xfId="0" applyFont="1" applyBorder="1" applyAlignment="1">
      <alignment horizontal="center" vertical="center"/>
    </xf>
    <xf numFmtId="0" fontId="10" fillId="0" borderId="75" xfId="0" applyFont="1" applyBorder="1" applyAlignment="1">
      <alignment horizontal="center" vertical="center"/>
    </xf>
    <xf numFmtId="0" fontId="1" fillId="0" borderId="80" xfId="0" applyFont="1" applyBorder="1" applyAlignment="1">
      <alignment horizontal="left" vertical="center" wrapText="1" indent="1"/>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80" xfId="0" applyFont="1" applyFill="1" applyBorder="1" applyAlignment="1">
      <alignment horizontal="distributed" vertical="center" textRotation="255"/>
    </xf>
    <xf numFmtId="0" fontId="7" fillId="0" borderId="76" xfId="0" applyFont="1" applyFill="1" applyBorder="1" applyAlignment="1">
      <alignment horizontal="distributed" vertical="center"/>
    </xf>
    <xf numFmtId="0" fontId="7" fillId="0" borderId="100" xfId="0" applyFont="1" applyFill="1" applyBorder="1" applyAlignment="1">
      <alignment horizontal="distributed" vertical="center"/>
    </xf>
    <xf numFmtId="0" fontId="7" fillId="0" borderId="78" xfId="0" applyFont="1" applyFill="1" applyBorder="1" applyAlignment="1">
      <alignment horizontal="distributed" vertical="center"/>
    </xf>
    <xf numFmtId="0" fontId="7" fillId="0" borderId="142" xfId="0" applyFont="1" applyFill="1" applyBorder="1" applyAlignment="1">
      <alignment horizontal="distributed" vertical="center"/>
    </xf>
    <xf numFmtId="0" fontId="7" fillId="0" borderId="143" xfId="0" applyFont="1" applyFill="1" applyBorder="1" applyAlignment="1">
      <alignment horizontal="distributed" vertical="center"/>
    </xf>
    <xf numFmtId="0" fontId="7" fillId="0" borderId="15" xfId="0" applyFont="1" applyFill="1" applyBorder="1" applyAlignment="1">
      <alignment horizontal="distributed" vertical="center" textRotation="255"/>
    </xf>
    <xf numFmtId="0" fontId="7" fillId="0" borderId="10" xfId="0" applyFont="1" applyFill="1" applyBorder="1" applyAlignment="1">
      <alignment horizontal="distributed" vertical="center" textRotation="255"/>
    </xf>
    <xf numFmtId="0" fontId="7" fillId="0" borderId="13" xfId="0" applyFont="1" applyFill="1" applyBorder="1" applyAlignment="1">
      <alignment horizontal="distributed" vertical="center" textRotation="255"/>
    </xf>
    <xf numFmtId="200" fontId="10" fillId="0" borderId="16" xfId="0" applyNumberFormat="1" applyFont="1" applyFill="1" applyBorder="1" applyAlignment="1">
      <alignment horizontal="center" vertical="center"/>
    </xf>
    <xf numFmtId="200" fontId="10" fillId="0" borderId="18"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80" xfId="0" applyFont="1" applyFill="1" applyBorder="1" applyAlignment="1">
      <alignment horizontal="distributed" vertical="center" wrapText="1"/>
    </xf>
    <xf numFmtId="0" fontId="10" fillId="0" borderId="80" xfId="0" applyFont="1" applyFill="1" applyBorder="1" applyAlignment="1">
      <alignment horizontal="left" vertical="center" indent="1" shrinkToFit="1"/>
    </xf>
    <xf numFmtId="196" fontId="10" fillId="0" borderId="80" xfId="0" applyNumberFormat="1" applyFont="1" applyFill="1" applyBorder="1" applyAlignment="1">
      <alignment horizontal="center" vertical="center" shrinkToFit="1"/>
    </xf>
    <xf numFmtId="0" fontId="10" fillId="0" borderId="15" xfId="0" applyFont="1" applyFill="1" applyBorder="1" applyAlignment="1">
      <alignment horizontal="left" vertical="center" indent="1" shrinkToFit="1"/>
    </xf>
    <xf numFmtId="0" fontId="10" fillId="0" borderId="16" xfId="0" applyFont="1" applyFill="1" applyBorder="1" applyAlignment="1">
      <alignment horizontal="left" vertical="center" indent="1" shrinkToFit="1"/>
    </xf>
    <xf numFmtId="0" fontId="10" fillId="0" borderId="17" xfId="0" applyFont="1" applyFill="1" applyBorder="1" applyAlignment="1">
      <alignment horizontal="left" vertical="center" indent="1" shrinkToFit="1"/>
    </xf>
    <xf numFmtId="0" fontId="10" fillId="0" borderId="13" xfId="0" applyFont="1" applyFill="1" applyBorder="1" applyAlignment="1">
      <alignment horizontal="left" vertical="center" indent="1" shrinkToFit="1"/>
    </xf>
    <xf numFmtId="0" fontId="10" fillId="0" borderId="18" xfId="0" applyFont="1" applyFill="1" applyBorder="1" applyAlignment="1">
      <alignment horizontal="left" vertical="center" indent="1" shrinkToFit="1"/>
    </xf>
    <xf numFmtId="0" fontId="10" fillId="0" borderId="20" xfId="0" applyFont="1" applyFill="1" applyBorder="1" applyAlignment="1">
      <alignment horizontal="left" vertical="center" indent="1" shrinkToFit="1"/>
    </xf>
    <xf numFmtId="6" fontId="10" fillId="0" borderId="16" xfId="58" applyFont="1" applyFill="1" applyBorder="1" applyAlignment="1">
      <alignment horizontal="right" vertical="center" shrinkToFit="1"/>
    </xf>
    <xf numFmtId="6" fontId="10" fillId="0" borderId="18" xfId="58" applyFont="1" applyFill="1" applyBorder="1" applyAlignment="1">
      <alignment horizontal="right" vertical="center" shrinkToFit="1"/>
    </xf>
    <xf numFmtId="193" fontId="10" fillId="0" borderId="80" xfId="0" applyNumberFormat="1" applyFont="1" applyFill="1" applyBorder="1" applyAlignment="1">
      <alignment horizontal="left" vertical="center" indent="1" shrinkToFit="1"/>
    </xf>
    <xf numFmtId="6" fontId="7" fillId="0" borderId="15" xfId="58" applyFont="1" applyFill="1" applyBorder="1" applyAlignment="1">
      <alignment horizontal="right" vertical="center" shrinkToFit="1"/>
    </xf>
    <xf numFmtId="6" fontId="7" fillId="0" borderId="16" xfId="58" applyFont="1" applyFill="1" applyBorder="1" applyAlignment="1">
      <alignment horizontal="right" vertical="center" shrinkToFit="1"/>
    </xf>
    <xf numFmtId="6" fontId="7" fillId="0" borderId="13" xfId="58" applyFont="1" applyFill="1" applyBorder="1" applyAlignment="1">
      <alignment horizontal="right" vertical="center" shrinkToFit="1"/>
    </xf>
    <xf numFmtId="6" fontId="7" fillId="0" borderId="18" xfId="58" applyFont="1" applyFill="1" applyBorder="1" applyAlignment="1">
      <alignment horizontal="right" vertical="center" shrinkToFit="1"/>
    </xf>
    <xf numFmtId="0" fontId="7" fillId="0" borderId="20" xfId="0" applyFont="1" applyFill="1" applyBorder="1" applyAlignment="1">
      <alignment horizontal="center" vertical="center" shrinkToFit="1"/>
    </xf>
    <xf numFmtId="6" fontId="10" fillId="0" borderId="16" xfId="58" applyFont="1" applyFill="1" applyBorder="1" applyAlignment="1">
      <alignment horizontal="right" vertical="center"/>
    </xf>
    <xf numFmtId="6" fontId="10" fillId="0" borderId="18" xfId="58" applyFont="1" applyFill="1" applyBorder="1" applyAlignment="1">
      <alignment horizontal="right" vertical="center"/>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64" fillId="0" borderId="15" xfId="0" applyFont="1" applyFill="1" applyBorder="1" applyAlignment="1">
      <alignment horizontal="left" vertical="center" wrapText="1" indent="1"/>
    </xf>
    <xf numFmtId="0" fontId="65" fillId="0" borderId="16" xfId="0" applyFont="1" applyBorder="1" applyAlignment="1">
      <alignment vertical="center"/>
    </xf>
    <xf numFmtId="0" fontId="65" fillId="0" borderId="17" xfId="0" applyFont="1" applyBorder="1" applyAlignment="1">
      <alignment vertical="center"/>
    </xf>
    <xf numFmtId="0" fontId="65" fillId="0" borderId="13" xfId="0" applyFont="1" applyBorder="1" applyAlignment="1">
      <alignment vertical="center"/>
    </xf>
    <xf numFmtId="0" fontId="65" fillId="0" borderId="18" xfId="0" applyFont="1" applyBorder="1" applyAlignment="1">
      <alignment vertical="center"/>
    </xf>
    <xf numFmtId="0" fontId="65" fillId="0" borderId="20" xfId="0" applyFont="1" applyBorder="1" applyAlignment="1">
      <alignment vertical="center"/>
    </xf>
    <xf numFmtId="0" fontId="5" fillId="0" borderId="15" xfId="0" applyFont="1" applyFill="1" applyBorder="1" applyAlignment="1">
      <alignment horizontal="left" vertical="center" wrapText="1" indent="1"/>
    </xf>
    <xf numFmtId="0" fontId="15" fillId="0" borderId="16" xfId="0" applyFont="1" applyBorder="1" applyAlignment="1">
      <alignment vertical="center"/>
    </xf>
    <xf numFmtId="0" fontId="15" fillId="0" borderId="17" xfId="0" applyFont="1" applyBorder="1" applyAlignment="1">
      <alignment vertical="center"/>
    </xf>
    <xf numFmtId="0" fontId="15" fillId="0" borderId="13" xfId="0" applyFont="1" applyBorder="1" applyAlignment="1">
      <alignment vertical="center"/>
    </xf>
    <xf numFmtId="0" fontId="15" fillId="0" borderId="18" xfId="0" applyFont="1" applyBorder="1" applyAlignment="1">
      <alignment vertical="center"/>
    </xf>
    <xf numFmtId="0" fontId="15" fillId="0" borderId="20" xfId="0" applyFont="1" applyBorder="1" applyAlignment="1">
      <alignment vertical="center"/>
    </xf>
    <xf numFmtId="0" fontId="5" fillId="0" borderId="154" xfId="0" applyFont="1" applyFill="1" applyBorder="1" applyAlignment="1">
      <alignment horizontal="left" vertical="center" wrapText="1" indent="1"/>
    </xf>
    <xf numFmtId="0" fontId="10" fillId="0" borderId="154" xfId="0" applyFont="1" applyFill="1" applyBorder="1" applyAlignment="1">
      <alignment horizontal="left" vertical="center" indent="1"/>
    </xf>
    <xf numFmtId="0" fontId="10" fillId="0" borderId="155" xfId="0" applyFont="1" applyFill="1" applyBorder="1" applyAlignment="1">
      <alignment horizontal="left" vertical="center" indent="1"/>
    </xf>
    <xf numFmtId="0" fontId="10" fillId="0" borderId="156" xfId="0" applyFont="1" applyFill="1" applyBorder="1" applyAlignment="1">
      <alignment horizontal="left" vertical="center" indent="1"/>
    </xf>
    <xf numFmtId="0" fontId="10" fillId="0" borderId="157" xfId="0" applyFont="1" applyFill="1" applyBorder="1" applyAlignment="1">
      <alignment horizontal="left" vertical="center" indent="1"/>
    </xf>
    <xf numFmtId="178" fontId="10" fillId="0" borderId="77" xfId="0" applyNumberFormat="1" applyFont="1" applyFill="1" applyBorder="1" applyAlignment="1">
      <alignment horizontal="left" vertical="center" indent="1" shrinkToFit="1"/>
    </xf>
    <xf numFmtId="178" fontId="10" fillId="0" borderId="86" xfId="0" applyNumberFormat="1" applyFont="1" applyFill="1" applyBorder="1" applyAlignment="1">
      <alignment horizontal="left" vertical="center" indent="1" shrinkToFit="1"/>
    </xf>
    <xf numFmtId="0" fontId="10" fillId="0" borderId="86" xfId="0" applyFont="1" applyBorder="1" applyAlignment="1">
      <alignment horizontal="left" vertical="center" indent="1" shrinkToFit="1"/>
    </xf>
    <xf numFmtId="0" fontId="10" fillId="0" borderId="142" xfId="0" applyFont="1" applyFill="1" applyBorder="1" applyAlignment="1">
      <alignment horizontal="left" vertical="center" indent="1" shrinkToFit="1"/>
    </xf>
    <xf numFmtId="0" fontId="10" fillId="0" borderId="143" xfId="0" applyFont="1" applyFill="1" applyBorder="1" applyAlignment="1">
      <alignment horizontal="left" vertical="center" indent="1" shrinkToFit="1"/>
    </xf>
    <xf numFmtId="178" fontId="10" fillId="0" borderId="78" xfId="0" applyNumberFormat="1" applyFont="1" applyFill="1" applyBorder="1" applyAlignment="1">
      <alignment horizontal="left" vertical="center" indent="1" shrinkToFit="1"/>
    </xf>
    <xf numFmtId="178" fontId="10" fillId="0" borderId="142" xfId="0" applyNumberFormat="1" applyFont="1" applyFill="1" applyBorder="1" applyAlignment="1">
      <alignment horizontal="left" vertical="center" indent="1" shrinkToFit="1"/>
    </xf>
    <xf numFmtId="178" fontId="7" fillId="0" borderId="76" xfId="0" applyNumberFormat="1" applyFont="1" applyFill="1" applyBorder="1" applyAlignment="1">
      <alignment horizontal="center" vertical="center"/>
    </xf>
    <xf numFmtId="178" fontId="7" fillId="0" borderId="96" xfId="0" applyNumberFormat="1" applyFont="1" applyFill="1" applyBorder="1" applyAlignment="1">
      <alignment horizontal="center" vertical="center"/>
    </xf>
    <xf numFmtId="178" fontId="7" fillId="0" borderId="77" xfId="0" applyNumberFormat="1" applyFont="1" applyFill="1" applyBorder="1" applyAlignment="1">
      <alignment horizontal="center" vertical="center"/>
    </xf>
    <xf numFmtId="178" fontId="7" fillId="0" borderId="86" xfId="0" applyNumberFormat="1" applyFont="1" applyFill="1" applyBorder="1" applyAlignment="1">
      <alignment horizontal="center" vertical="center"/>
    </xf>
    <xf numFmtId="178" fontId="10" fillId="0" borderId="82" xfId="0" applyNumberFormat="1" applyFont="1" applyFill="1" applyBorder="1" applyAlignment="1">
      <alignment horizontal="left" vertical="center" indent="1"/>
    </xf>
    <xf numFmtId="178" fontId="10" fillId="0" borderId="16" xfId="0" applyNumberFormat="1" applyFont="1" applyFill="1" applyBorder="1" applyAlignment="1">
      <alignment horizontal="left" vertical="center" indent="1"/>
    </xf>
    <xf numFmtId="178" fontId="10" fillId="0" borderId="17" xfId="0" applyNumberFormat="1" applyFont="1" applyFill="1" applyBorder="1" applyAlignment="1">
      <alignment horizontal="left" vertical="center" indent="1"/>
    </xf>
    <xf numFmtId="178" fontId="10" fillId="0" borderId="84" xfId="0" applyNumberFormat="1" applyFont="1" applyFill="1" applyBorder="1" applyAlignment="1">
      <alignment horizontal="left" vertical="center" indent="1"/>
    </xf>
    <xf numFmtId="178" fontId="10" fillId="0" borderId="18" xfId="0" applyNumberFormat="1" applyFont="1" applyFill="1" applyBorder="1" applyAlignment="1">
      <alignment horizontal="left" vertical="center" indent="1"/>
    </xf>
    <xf numFmtId="178" fontId="10" fillId="0" borderId="20" xfId="0" applyNumberFormat="1" applyFont="1" applyFill="1" applyBorder="1" applyAlignment="1">
      <alignment horizontal="left" vertical="center" indent="1"/>
    </xf>
    <xf numFmtId="178" fontId="7" fillId="0" borderId="15"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xf>
    <xf numFmtId="178" fontId="7" fillId="0" borderId="83" xfId="0" applyNumberFormat="1" applyFont="1" applyFill="1" applyBorder="1" applyAlignment="1">
      <alignment horizontal="center" vertical="center"/>
    </xf>
    <xf numFmtId="178" fontId="7" fillId="0" borderId="13" xfId="0" applyNumberFormat="1" applyFont="1" applyFill="1" applyBorder="1" applyAlignment="1">
      <alignment horizontal="center" vertical="center"/>
    </xf>
    <xf numFmtId="178" fontId="7" fillId="0" borderId="18" xfId="0" applyNumberFormat="1" applyFont="1" applyFill="1" applyBorder="1" applyAlignment="1">
      <alignment horizontal="center" vertical="center"/>
    </xf>
    <xf numFmtId="178" fontId="7" fillId="0" borderId="85" xfId="0" applyNumberFormat="1" applyFont="1" applyFill="1" applyBorder="1" applyAlignment="1">
      <alignment horizontal="center" vertical="center"/>
    </xf>
    <xf numFmtId="0" fontId="10" fillId="0" borderId="142" xfId="0" applyFont="1" applyBorder="1" applyAlignment="1">
      <alignment horizontal="left" vertical="center" indent="1" shrinkToFit="1"/>
    </xf>
    <xf numFmtId="0" fontId="7" fillId="0" borderId="1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58" xfId="0" applyFont="1" applyFill="1" applyBorder="1" applyAlignment="1">
      <alignment horizontal="distributed" vertical="center" wrapText="1"/>
    </xf>
    <xf numFmtId="0" fontId="7" fillId="0" borderId="154"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6" xfId="0" applyFont="1" applyFill="1" applyBorder="1" applyAlignment="1">
      <alignment horizontal="distributed" vertical="center"/>
    </xf>
    <xf numFmtId="0" fontId="7" fillId="0" borderId="96" xfId="0" applyFont="1" applyBorder="1" applyAlignment="1">
      <alignment horizontal="center" vertical="center"/>
    </xf>
    <xf numFmtId="0" fontId="7" fillId="0" borderId="86" xfId="0" applyFont="1" applyBorder="1" applyAlignment="1">
      <alignment horizontal="center" vertical="center"/>
    </xf>
    <xf numFmtId="178" fontId="10" fillId="0" borderId="21" xfId="0" applyNumberFormat="1" applyFont="1" applyFill="1" applyBorder="1" applyAlignment="1">
      <alignment horizontal="left" vertical="center" shrinkToFit="1"/>
    </xf>
    <xf numFmtId="178" fontId="10" fillId="0" borderId="125" xfId="0" applyNumberFormat="1" applyFont="1" applyFill="1" applyBorder="1" applyAlignment="1">
      <alignment horizontal="left" vertical="center" shrinkToFit="1"/>
    </xf>
    <xf numFmtId="178" fontId="10" fillId="0" borderId="0" xfId="0" applyNumberFormat="1" applyFont="1" applyFill="1" applyBorder="1" applyAlignment="1">
      <alignment horizontal="left" vertical="center" shrinkToFit="1"/>
    </xf>
    <xf numFmtId="178" fontId="10" fillId="0" borderId="19" xfId="0" applyNumberFormat="1" applyFont="1" applyFill="1" applyBorder="1" applyAlignment="1">
      <alignment horizontal="left" vertical="center" shrinkToFit="1"/>
    </xf>
    <xf numFmtId="178" fontId="10" fillId="0" borderId="16" xfId="0" applyNumberFormat="1" applyFont="1" applyFill="1" applyBorder="1" applyAlignment="1">
      <alignment horizontal="left" vertical="center" shrinkToFit="1"/>
    </xf>
    <xf numFmtId="178" fontId="10" fillId="0" borderId="17" xfId="0" applyNumberFormat="1" applyFont="1" applyFill="1" applyBorder="1" applyAlignment="1">
      <alignment horizontal="left" vertical="center" shrinkToFit="1"/>
    </xf>
    <xf numFmtId="178" fontId="10" fillId="0" borderId="94" xfId="0" applyNumberFormat="1" applyFont="1" applyFill="1" applyBorder="1" applyAlignment="1">
      <alignment horizontal="right" vertical="center" shrinkToFit="1"/>
    </xf>
    <xf numFmtId="178" fontId="10" fillId="0" borderId="21" xfId="0" applyNumberFormat="1" applyFont="1" applyFill="1" applyBorder="1" applyAlignment="1">
      <alignment horizontal="right" vertical="center" shrinkToFit="1"/>
    </xf>
    <xf numFmtId="178" fontId="10" fillId="0" borderId="92" xfId="0" applyNumberFormat="1" applyFont="1" applyFill="1" applyBorder="1" applyAlignment="1">
      <alignment horizontal="right" vertical="center" shrinkToFit="1"/>
    </xf>
    <xf numFmtId="178" fontId="10" fillId="0" borderId="0" xfId="0" applyNumberFormat="1" applyFont="1" applyFill="1" applyBorder="1" applyAlignment="1">
      <alignment horizontal="right" vertical="center" shrinkToFit="1"/>
    </xf>
    <xf numFmtId="178" fontId="10" fillId="0" borderId="82" xfId="0" applyNumberFormat="1" applyFont="1" applyFill="1" applyBorder="1" applyAlignment="1">
      <alignment horizontal="right" vertical="center" shrinkToFit="1"/>
    </xf>
    <xf numFmtId="178" fontId="10" fillId="0" borderId="16" xfId="0" applyNumberFormat="1" applyFont="1" applyFill="1" applyBorder="1" applyAlignment="1">
      <alignment horizontal="right" vertical="center" shrinkToFit="1"/>
    </xf>
    <xf numFmtId="0" fontId="10" fillId="0" borderId="154" xfId="0" applyFont="1" applyFill="1" applyBorder="1" applyAlignment="1">
      <alignment horizontal="left" vertical="center" wrapText="1" indent="1"/>
    </xf>
    <xf numFmtId="200" fontId="10" fillId="0" borderId="15" xfId="0" applyNumberFormat="1" applyFont="1" applyFill="1" applyBorder="1" applyAlignment="1">
      <alignment horizontal="center" vertical="center"/>
    </xf>
    <xf numFmtId="200" fontId="10" fillId="0" borderId="13" xfId="0" applyNumberFormat="1" applyFont="1" applyFill="1" applyBorder="1" applyAlignment="1">
      <alignment horizontal="center" vertical="center"/>
    </xf>
    <xf numFmtId="0" fontId="7" fillId="0" borderId="128"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134" xfId="0" applyFont="1" applyFill="1" applyBorder="1" applyAlignment="1">
      <alignment horizontal="distributed" vertical="center"/>
    </xf>
    <xf numFmtId="0" fontId="7" fillId="0" borderId="148" xfId="0" applyFont="1" applyFill="1" applyBorder="1" applyAlignment="1">
      <alignment horizontal="distributed" vertical="center"/>
    </xf>
    <xf numFmtId="200" fontId="10" fillId="0" borderId="17" xfId="0" applyNumberFormat="1" applyFont="1" applyFill="1" applyBorder="1" applyAlignment="1">
      <alignment horizontal="center" vertical="center"/>
    </xf>
    <xf numFmtId="200" fontId="10" fillId="0" borderId="20" xfId="0" applyNumberFormat="1" applyFont="1" applyFill="1" applyBorder="1" applyAlignment="1">
      <alignment horizontal="center" vertical="center"/>
    </xf>
    <xf numFmtId="199" fontId="7" fillId="0" borderId="16" xfId="0" applyNumberFormat="1" applyFont="1" applyFill="1" applyBorder="1" applyAlignment="1">
      <alignment horizontal="right" vertical="center"/>
    </xf>
    <xf numFmtId="199" fontId="7" fillId="0" borderId="18" xfId="0" applyNumberFormat="1" applyFont="1" applyFill="1" applyBorder="1" applyAlignment="1">
      <alignment horizontal="right" vertical="center"/>
    </xf>
    <xf numFmtId="199" fontId="10" fillId="0" borderId="16" xfId="0" applyNumberFormat="1" applyFont="1" applyFill="1" applyBorder="1" applyAlignment="1">
      <alignment horizontal="center" vertical="center"/>
    </xf>
    <xf numFmtId="199" fontId="10" fillId="0" borderId="18" xfId="0" applyNumberFormat="1" applyFont="1" applyFill="1" applyBorder="1" applyAlignment="1">
      <alignment horizontal="center" vertical="center"/>
    </xf>
    <xf numFmtId="199" fontId="10" fillId="0" borderId="16" xfId="0" applyNumberFormat="1" applyFont="1" applyFill="1" applyBorder="1" applyAlignment="1">
      <alignment horizontal="right" vertical="center"/>
    </xf>
    <xf numFmtId="199" fontId="10" fillId="0" borderId="18" xfId="0" applyNumberFormat="1" applyFont="1" applyFill="1" applyBorder="1" applyAlignment="1">
      <alignment horizontal="right" vertical="center"/>
    </xf>
    <xf numFmtId="199" fontId="10" fillId="0" borderId="17" xfId="0" applyNumberFormat="1" applyFont="1" applyFill="1" applyBorder="1" applyAlignment="1">
      <alignment horizontal="center" vertical="center"/>
    </xf>
    <xf numFmtId="199" fontId="10" fillId="0" borderId="20" xfId="0" applyNumberFormat="1" applyFont="1" applyFill="1" applyBorder="1" applyAlignment="1">
      <alignment horizontal="center" vertical="center"/>
    </xf>
    <xf numFmtId="178" fontId="7" fillId="0" borderId="145" xfId="0" applyNumberFormat="1" applyFont="1" applyFill="1" applyBorder="1" applyAlignment="1">
      <alignment horizontal="right" vertical="center" shrinkToFit="1"/>
    </xf>
    <xf numFmtId="178" fontId="7" fillId="0" borderId="73" xfId="0" applyNumberFormat="1" applyFont="1" applyFill="1" applyBorder="1" applyAlignment="1">
      <alignment horizontal="right" vertical="center" shrinkToFit="1"/>
    </xf>
    <xf numFmtId="178" fontId="7" fillId="0" borderId="73" xfId="0" applyNumberFormat="1" applyFont="1" applyFill="1" applyBorder="1" applyAlignment="1">
      <alignment horizontal="center" vertical="center" shrinkToFit="1"/>
    </xf>
    <xf numFmtId="178" fontId="7" fillId="0" borderId="74" xfId="0" applyNumberFormat="1" applyFont="1" applyFill="1" applyBorder="1" applyAlignment="1">
      <alignment horizontal="center" vertical="center" shrinkToFit="1"/>
    </xf>
    <xf numFmtId="199" fontId="10" fillId="0" borderId="15" xfId="0" applyNumberFormat="1" applyFont="1" applyFill="1" applyBorder="1" applyAlignment="1">
      <alignment horizontal="right" vertical="center"/>
    </xf>
    <xf numFmtId="199" fontId="10" fillId="0" borderId="13" xfId="0" applyNumberFormat="1" applyFont="1" applyFill="1" applyBorder="1" applyAlignment="1">
      <alignment horizontal="right" vertical="center"/>
    </xf>
    <xf numFmtId="200" fontId="10" fillId="0" borderId="127" xfId="0" applyNumberFormat="1" applyFont="1" applyFill="1" applyBorder="1" applyAlignment="1">
      <alignment horizontal="center" vertical="center"/>
    </xf>
    <xf numFmtId="200" fontId="0" fillId="0" borderId="22" xfId="0" applyNumberFormat="1" applyFill="1" applyBorder="1" applyAlignment="1">
      <alignment vertical="center"/>
    </xf>
    <xf numFmtId="200" fontId="0" fillId="0" borderId="13" xfId="0" applyNumberFormat="1" applyFill="1" applyBorder="1" applyAlignment="1">
      <alignment vertical="center"/>
    </xf>
    <xf numFmtId="200" fontId="0" fillId="0" borderId="18" xfId="0" applyNumberFormat="1" applyFill="1" applyBorder="1" applyAlignment="1">
      <alignment vertical="center"/>
    </xf>
    <xf numFmtId="0" fontId="7" fillId="0" borderId="158" xfId="0" applyFont="1" applyFill="1" applyBorder="1" applyAlignment="1">
      <alignment horizontal="left" vertical="center" wrapText="1" indent="1"/>
    </xf>
    <xf numFmtId="0" fontId="7" fillId="0" borderId="154" xfId="0" applyFont="1" applyFill="1" applyBorder="1" applyAlignment="1">
      <alignment horizontal="left" vertical="center" wrapText="1" indent="1"/>
    </xf>
    <xf numFmtId="0" fontId="7" fillId="0" borderId="14" xfId="0" applyFont="1" applyFill="1" applyBorder="1" applyAlignment="1">
      <alignment horizontal="left" vertical="center" wrapText="1" indent="1"/>
    </xf>
    <xf numFmtId="0" fontId="7" fillId="0" borderId="156" xfId="0" applyFont="1" applyFill="1" applyBorder="1" applyAlignment="1">
      <alignment horizontal="left" vertical="center" wrapText="1" indent="1"/>
    </xf>
    <xf numFmtId="0" fontId="32" fillId="0" borderId="16"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10" fillId="0" borderId="96" xfId="0" applyFont="1" applyFill="1" applyBorder="1" applyAlignment="1">
      <alignment horizontal="left" vertical="center" wrapText="1" indent="1"/>
    </xf>
    <xf numFmtId="178" fontId="7" fillId="0" borderId="86" xfId="0" applyNumberFormat="1" applyFont="1" applyFill="1" applyBorder="1" applyAlignment="1">
      <alignment horizontal="distributed" vertical="center" wrapText="1" shrinkToFit="1"/>
    </xf>
    <xf numFmtId="178" fontId="7" fillId="0" borderId="86" xfId="0" applyNumberFormat="1" applyFont="1" applyFill="1" applyBorder="1" applyAlignment="1">
      <alignment horizontal="distributed" vertical="center" shrinkToFit="1"/>
    </xf>
    <xf numFmtId="178" fontId="7" fillId="0" borderId="142" xfId="0" applyNumberFormat="1" applyFont="1" applyFill="1" applyBorder="1" applyAlignment="1">
      <alignment horizontal="distributed" vertical="center" shrinkToFit="1"/>
    </xf>
    <xf numFmtId="178" fontId="10" fillId="0" borderId="87" xfId="0" applyNumberFormat="1" applyFont="1" applyFill="1" applyBorder="1" applyAlignment="1">
      <alignment horizontal="left" vertical="center" indent="1" shrinkToFit="1"/>
    </xf>
    <xf numFmtId="178" fontId="10" fillId="0" borderId="143" xfId="0" applyNumberFormat="1" applyFont="1" applyFill="1" applyBorder="1" applyAlignment="1">
      <alignment horizontal="left" vertical="center" indent="1" shrinkToFit="1"/>
    </xf>
    <xf numFmtId="0" fontId="7" fillId="0" borderId="147" xfId="0" applyFont="1" applyFill="1" applyBorder="1" applyAlignment="1">
      <alignment horizontal="distributed" vertical="center"/>
    </xf>
    <xf numFmtId="0" fontId="7" fillId="0" borderId="129" xfId="0" applyFont="1" applyFill="1" applyBorder="1" applyAlignment="1">
      <alignment horizontal="distributed" vertical="center"/>
    </xf>
    <xf numFmtId="0" fontId="7" fillId="0" borderId="130"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120" xfId="0" applyFont="1" applyFill="1" applyBorder="1" applyAlignment="1">
      <alignment horizontal="distributed" vertical="center"/>
    </xf>
    <xf numFmtId="0" fontId="10" fillId="0" borderId="126" xfId="0" applyFont="1" applyFill="1" applyBorder="1" applyAlignment="1">
      <alignment horizontal="right" vertical="center"/>
    </xf>
    <xf numFmtId="0" fontId="10" fillId="0" borderId="27" xfId="0" applyFont="1" applyFill="1" applyBorder="1" applyAlignment="1">
      <alignment horizontal="right" vertical="center"/>
    </xf>
    <xf numFmtId="0" fontId="10" fillId="0" borderId="10"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15" xfId="0" applyFont="1" applyFill="1" applyBorder="1" applyAlignment="1">
      <alignment horizontal="right" vertical="center"/>
    </xf>
    <xf numFmtId="0" fontId="10" fillId="0" borderId="16" xfId="0" applyFont="1" applyFill="1" applyBorder="1" applyAlignment="1">
      <alignment horizontal="right" vertical="center"/>
    </xf>
    <xf numFmtId="0" fontId="7" fillId="0" borderId="147" xfId="0" applyFont="1" applyFill="1" applyBorder="1" applyAlignment="1">
      <alignment horizontal="distributed" vertical="center" wrapText="1"/>
    </xf>
    <xf numFmtId="0" fontId="7" fillId="0" borderId="129" xfId="0" applyFont="1" applyFill="1" applyBorder="1" applyAlignment="1">
      <alignment horizontal="distributed" vertical="center" wrapText="1"/>
    </xf>
    <xf numFmtId="0" fontId="7" fillId="0" borderId="148" xfId="0" applyFont="1" applyFill="1" applyBorder="1" applyAlignment="1">
      <alignment horizontal="distributed" vertical="center" wrapText="1"/>
    </xf>
    <xf numFmtId="0" fontId="10" fillId="0" borderId="82" xfId="0" applyFont="1" applyFill="1" applyBorder="1" applyAlignment="1">
      <alignment horizontal="left" vertical="center" wrapText="1" indent="1"/>
    </xf>
    <xf numFmtId="0" fontId="10" fillId="0" borderId="16" xfId="0" applyFont="1" applyFill="1" applyBorder="1" applyAlignment="1">
      <alignment horizontal="left" vertical="center" wrapText="1" indent="1"/>
    </xf>
    <xf numFmtId="0" fontId="10" fillId="0" borderId="84" xfId="0" applyFont="1" applyFill="1" applyBorder="1" applyAlignment="1">
      <alignment horizontal="left" vertical="center" wrapText="1" indent="1"/>
    </xf>
    <xf numFmtId="200" fontId="10" fillId="0" borderId="80" xfId="0" applyNumberFormat="1" applyFont="1" applyFill="1" applyBorder="1" applyAlignment="1">
      <alignment horizontal="left" vertical="center" indent="1" shrinkToFit="1"/>
    </xf>
    <xf numFmtId="201" fontId="10" fillId="0" borderId="80" xfId="0" applyNumberFormat="1" applyFont="1" applyFill="1" applyBorder="1" applyAlignment="1">
      <alignment horizontal="center" vertical="center"/>
    </xf>
    <xf numFmtId="0" fontId="10" fillId="0" borderId="80" xfId="0" applyFont="1" applyFill="1" applyBorder="1" applyAlignment="1">
      <alignment horizontal="center" vertical="center" shrinkToFit="1"/>
    </xf>
    <xf numFmtId="0" fontId="12" fillId="0" borderId="80" xfId="0" applyFont="1" applyFill="1" applyBorder="1" applyAlignment="1">
      <alignment horizontal="left" vertical="center" wrapText="1" indent="1"/>
    </xf>
    <xf numFmtId="0" fontId="0" fillId="0" borderId="15" xfId="66" applyFont="1" applyFill="1" applyBorder="1" applyAlignment="1">
      <alignment horizontal="left" vertical="center" indent="1"/>
      <protection/>
    </xf>
    <xf numFmtId="0" fontId="0" fillId="0" borderId="16" xfId="66" applyFont="1" applyFill="1" applyBorder="1" applyAlignment="1">
      <alignment horizontal="left" vertical="center" indent="1"/>
      <protection/>
    </xf>
    <xf numFmtId="0" fontId="0" fillId="0" borderId="17" xfId="66" applyFont="1" applyFill="1" applyBorder="1" applyAlignment="1">
      <alignment horizontal="left" vertical="center" indent="1"/>
      <protection/>
    </xf>
    <xf numFmtId="0" fontId="0" fillId="0" borderId="13" xfId="66" applyFont="1" applyFill="1" applyBorder="1" applyAlignment="1">
      <alignment horizontal="left" vertical="center" indent="1"/>
      <protection/>
    </xf>
    <xf numFmtId="0" fontId="0" fillId="0" borderId="18" xfId="66" applyFont="1" applyFill="1" applyBorder="1" applyAlignment="1">
      <alignment horizontal="left" vertical="center" indent="1"/>
      <protection/>
    </xf>
    <xf numFmtId="0" fontId="0" fillId="0" borderId="20" xfId="66" applyFont="1" applyFill="1" applyBorder="1" applyAlignment="1">
      <alignment horizontal="left" vertical="center" indent="1"/>
      <protection/>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61" fillId="0" borderId="0" xfId="0" applyFont="1" applyFill="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3" xfId="61"/>
    <cellStyle name="標準_再下請負様式" xfId="62"/>
    <cellStyle name="標準_資格一覧" xfId="63"/>
    <cellStyle name="標準_日本建設施工体制台帳" xfId="64"/>
    <cellStyle name="標準_労務安全管理報告書20060831" xfId="65"/>
    <cellStyle name="標準_労務安全管理報告書20060831_労務安全管理報告書原本090601" xfId="66"/>
    <cellStyle name="Followed Hyperlink" xfId="67"/>
    <cellStyle name="良い" xfId="68"/>
  </cellStyles>
  <dxfs count="7">
    <dxf>
      <font>
        <color indexed="10"/>
      </font>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3433;&#20840;&#34907;&#29983;&#12395;&#38306;&#12377;&#12427;&#35475;&#32004;&#26360;!A1" /><Relationship Id="rId2" Type="http://schemas.openxmlformats.org/officeDocument/2006/relationships/hyperlink" Target="#&#24037;&#20107;&#12398;&#36890;&#30693;&#26360;!A1" /><Relationship Id="rId3" Type="http://schemas.openxmlformats.org/officeDocument/2006/relationships/hyperlink" Target="#&#26045;&#24037;&#20307;&#21046;&#21488;&#24115;&#27096;&#24335;!A1" /><Relationship Id="rId4" Type="http://schemas.openxmlformats.org/officeDocument/2006/relationships/hyperlink" Target="#&#19979;&#35531;&#21332;&#21147;&#20250;&#31038;&#32232;&#25104;&#34920;!A1" /><Relationship Id="rId5" Type="http://schemas.openxmlformats.org/officeDocument/2006/relationships/hyperlink" Target="#'&#20877;&#19979;&#35531;&#36000;&#36890;&#30693;&#26360;&#27096;&#24335;(&#31995;&#21015;&#9312;)'!A1" /><Relationship Id="rId6" Type="http://schemas.openxmlformats.org/officeDocument/2006/relationships/hyperlink" Target="#&#20316;&#26989;&#21729;&#21517;&#31807;!A1" /><Relationship Id="rId7" Type="http://schemas.openxmlformats.org/officeDocument/2006/relationships/hyperlink" Target="#'&#25345;&#36796;&#27231;&#26800;(&#36554;&#20001;&#31995;)&#20351;&#29992;&#23626;'!A1" /><Relationship Id="rId8" Type="http://schemas.openxmlformats.org/officeDocument/2006/relationships/hyperlink" Target="#'&#25345;&#36796;&#27231;&#26800;(&#38651;&#21205;&#24037;&#20855;)&#20351;&#29992;&#23626;'!A1" /><Relationship Id="rId9" Type="http://schemas.openxmlformats.org/officeDocument/2006/relationships/hyperlink" Target="#&#24037;&#20107;&#29992;&#36554;&#20001;&#23626;!A1" /><Relationship Id="rId10" Type="http://schemas.openxmlformats.org/officeDocument/2006/relationships/hyperlink" Target="#&#21361;&#38522;&#29289;&#26377;&#23475;&#29289;&#25345;&#36796;&#20351;&#29992;&#23626;!A1" /><Relationship Id="rId11" Type="http://schemas.openxmlformats.org/officeDocument/2006/relationships/hyperlink" Target="#&#28779;&#27671;&#20351;&#29992;&#30003;&#35531;&#26360;!A1" /><Relationship Id="rId12" Type="http://schemas.openxmlformats.org/officeDocument/2006/relationships/hyperlink" Target="#&#34920;&#32025;!A1" /><Relationship Id="rId13" Type="http://schemas.openxmlformats.org/officeDocument/2006/relationships/hyperlink" Target="#'&#20877;&#19979;&#35531;&#36000;&#36890;&#30693;&#26360;&#27096;&#24335;(&#31995;&#21015;&#9313;)'!A1" /><Relationship Id="rId14" Type="http://schemas.openxmlformats.org/officeDocument/2006/relationships/hyperlink" Target="#'&#20877;&#19979;&#35531;&#36000;&#36890;&#30693;&#26360;&#27096;&#24335;(&#31995;&#21015;&#9314;)'!A1" /><Relationship Id="rId15" Type="http://schemas.openxmlformats.org/officeDocument/2006/relationships/hyperlink" Target="#&#24180;&#23569;&#32773;&#23601;&#21172;&#23626;!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12501;&#12449;&#12452;&#12522;&#12531;&#12464;&#34920;)'!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16</xdr:row>
      <xdr:rowOff>104775</xdr:rowOff>
    </xdr:from>
    <xdr:to>
      <xdr:col>17</xdr:col>
      <xdr:colOff>200025</xdr:colOff>
      <xdr:row>18</xdr:row>
      <xdr:rowOff>66675</xdr:rowOff>
    </xdr:to>
    <xdr:sp>
      <xdr:nvSpPr>
        <xdr:cNvPr id="1" name="Rectangle 4">
          <a:hlinkClick r:id="rId1"/>
        </xdr:cNvPr>
        <xdr:cNvSpPr>
          <a:spLocks/>
        </xdr:cNvSpPr>
      </xdr:nvSpPr>
      <xdr:spPr>
        <a:xfrm>
          <a:off x="4829175" y="24288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19</xdr:row>
      <xdr:rowOff>104775</xdr:rowOff>
    </xdr:from>
    <xdr:to>
      <xdr:col>17</xdr:col>
      <xdr:colOff>200025</xdr:colOff>
      <xdr:row>21</xdr:row>
      <xdr:rowOff>66675</xdr:rowOff>
    </xdr:to>
    <xdr:sp>
      <xdr:nvSpPr>
        <xdr:cNvPr id="2" name="Rectangle 5">
          <a:hlinkClick r:id="rId2"/>
        </xdr:cNvPr>
        <xdr:cNvSpPr>
          <a:spLocks/>
        </xdr:cNvSpPr>
      </xdr:nvSpPr>
      <xdr:spPr>
        <a:xfrm>
          <a:off x="4829175" y="28860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22</xdr:row>
      <xdr:rowOff>104775</xdr:rowOff>
    </xdr:from>
    <xdr:to>
      <xdr:col>17</xdr:col>
      <xdr:colOff>200025</xdr:colOff>
      <xdr:row>24</xdr:row>
      <xdr:rowOff>66675</xdr:rowOff>
    </xdr:to>
    <xdr:sp>
      <xdr:nvSpPr>
        <xdr:cNvPr id="3" name="Rectangle 6">
          <a:hlinkClick r:id="rId3"/>
        </xdr:cNvPr>
        <xdr:cNvSpPr>
          <a:spLocks/>
        </xdr:cNvSpPr>
      </xdr:nvSpPr>
      <xdr:spPr>
        <a:xfrm>
          <a:off x="4829175" y="33432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25</xdr:row>
      <xdr:rowOff>104775</xdr:rowOff>
    </xdr:from>
    <xdr:to>
      <xdr:col>17</xdr:col>
      <xdr:colOff>200025</xdr:colOff>
      <xdr:row>27</xdr:row>
      <xdr:rowOff>66675</xdr:rowOff>
    </xdr:to>
    <xdr:sp>
      <xdr:nvSpPr>
        <xdr:cNvPr id="4" name="Rectangle 7">
          <a:hlinkClick r:id="rId4"/>
        </xdr:cNvPr>
        <xdr:cNvSpPr>
          <a:spLocks/>
        </xdr:cNvSpPr>
      </xdr:nvSpPr>
      <xdr:spPr>
        <a:xfrm>
          <a:off x="4829175" y="38004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12</xdr:col>
      <xdr:colOff>266700</xdr:colOff>
      <xdr:row>28</xdr:row>
      <xdr:rowOff>28575</xdr:rowOff>
    </xdr:from>
    <xdr:to>
      <xdr:col>14</xdr:col>
      <xdr:colOff>190500</xdr:colOff>
      <xdr:row>30</xdr:row>
      <xdr:rowOff>104775</xdr:rowOff>
    </xdr:to>
    <xdr:sp>
      <xdr:nvSpPr>
        <xdr:cNvPr id="5" name="Rectangle 8">
          <a:hlinkClick r:id="rId5"/>
        </xdr:cNvPr>
        <xdr:cNvSpPr>
          <a:spLocks/>
        </xdr:cNvSpPr>
      </xdr:nvSpPr>
      <xdr:spPr>
        <a:xfrm>
          <a:off x="3990975" y="4181475"/>
          <a:ext cx="476250" cy="3810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ｼｮｰﾄｶｯﾄ系列①</a:t>
          </a:r>
        </a:p>
      </xdr:txBody>
    </xdr:sp>
    <xdr:clientData fPrintsWithSheet="0"/>
  </xdr:twoCellAnchor>
  <xdr:twoCellAnchor>
    <xdr:from>
      <xdr:col>16</xdr:col>
      <xdr:colOff>0</xdr:colOff>
      <xdr:row>34</xdr:row>
      <xdr:rowOff>104775</xdr:rowOff>
    </xdr:from>
    <xdr:to>
      <xdr:col>17</xdr:col>
      <xdr:colOff>200025</xdr:colOff>
      <xdr:row>36</xdr:row>
      <xdr:rowOff>66675</xdr:rowOff>
    </xdr:to>
    <xdr:sp>
      <xdr:nvSpPr>
        <xdr:cNvPr id="6" name="Rectangle 10">
          <a:hlinkClick r:id="rId6"/>
        </xdr:cNvPr>
        <xdr:cNvSpPr>
          <a:spLocks/>
        </xdr:cNvSpPr>
      </xdr:nvSpPr>
      <xdr:spPr>
        <a:xfrm>
          <a:off x="4829175" y="51720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40</xdr:row>
      <xdr:rowOff>104775</xdr:rowOff>
    </xdr:from>
    <xdr:to>
      <xdr:col>17</xdr:col>
      <xdr:colOff>200025</xdr:colOff>
      <xdr:row>42</xdr:row>
      <xdr:rowOff>66675</xdr:rowOff>
    </xdr:to>
    <xdr:sp>
      <xdr:nvSpPr>
        <xdr:cNvPr id="7" name="Rectangle 12">
          <a:hlinkClick r:id="rId7"/>
        </xdr:cNvPr>
        <xdr:cNvSpPr>
          <a:spLocks/>
        </xdr:cNvSpPr>
      </xdr:nvSpPr>
      <xdr:spPr>
        <a:xfrm>
          <a:off x="4829175" y="60864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46</xdr:row>
      <xdr:rowOff>104775</xdr:rowOff>
    </xdr:from>
    <xdr:to>
      <xdr:col>17</xdr:col>
      <xdr:colOff>200025</xdr:colOff>
      <xdr:row>48</xdr:row>
      <xdr:rowOff>66675</xdr:rowOff>
    </xdr:to>
    <xdr:sp>
      <xdr:nvSpPr>
        <xdr:cNvPr id="8" name="Rectangle 14">
          <a:hlinkClick r:id="rId8"/>
        </xdr:cNvPr>
        <xdr:cNvSpPr>
          <a:spLocks/>
        </xdr:cNvSpPr>
      </xdr:nvSpPr>
      <xdr:spPr>
        <a:xfrm>
          <a:off x="4829175" y="70008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49</xdr:row>
      <xdr:rowOff>104775</xdr:rowOff>
    </xdr:from>
    <xdr:to>
      <xdr:col>17</xdr:col>
      <xdr:colOff>200025</xdr:colOff>
      <xdr:row>51</xdr:row>
      <xdr:rowOff>66675</xdr:rowOff>
    </xdr:to>
    <xdr:sp>
      <xdr:nvSpPr>
        <xdr:cNvPr id="9" name="Rectangle 15">
          <a:hlinkClick r:id="rId9"/>
        </xdr:cNvPr>
        <xdr:cNvSpPr>
          <a:spLocks/>
        </xdr:cNvSpPr>
      </xdr:nvSpPr>
      <xdr:spPr>
        <a:xfrm>
          <a:off x="4829175" y="74580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55</xdr:row>
      <xdr:rowOff>104775</xdr:rowOff>
    </xdr:from>
    <xdr:to>
      <xdr:col>17</xdr:col>
      <xdr:colOff>200025</xdr:colOff>
      <xdr:row>57</xdr:row>
      <xdr:rowOff>66675</xdr:rowOff>
    </xdr:to>
    <xdr:sp>
      <xdr:nvSpPr>
        <xdr:cNvPr id="10" name="Rectangle 17">
          <a:hlinkClick r:id="rId10"/>
        </xdr:cNvPr>
        <xdr:cNvSpPr>
          <a:spLocks/>
        </xdr:cNvSpPr>
      </xdr:nvSpPr>
      <xdr:spPr>
        <a:xfrm>
          <a:off x="4829175" y="83724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58</xdr:row>
      <xdr:rowOff>104775</xdr:rowOff>
    </xdr:from>
    <xdr:to>
      <xdr:col>17</xdr:col>
      <xdr:colOff>200025</xdr:colOff>
      <xdr:row>60</xdr:row>
      <xdr:rowOff>66675</xdr:rowOff>
    </xdr:to>
    <xdr:sp>
      <xdr:nvSpPr>
        <xdr:cNvPr id="11" name="Rectangle 18">
          <a:hlinkClick r:id="rId11"/>
        </xdr:cNvPr>
        <xdr:cNvSpPr>
          <a:spLocks/>
        </xdr:cNvSpPr>
      </xdr:nvSpPr>
      <xdr:spPr>
        <a:xfrm>
          <a:off x="4829175" y="88296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10</xdr:row>
      <xdr:rowOff>104775</xdr:rowOff>
    </xdr:from>
    <xdr:to>
      <xdr:col>17</xdr:col>
      <xdr:colOff>200025</xdr:colOff>
      <xdr:row>12</xdr:row>
      <xdr:rowOff>66675</xdr:rowOff>
    </xdr:to>
    <xdr:sp>
      <xdr:nvSpPr>
        <xdr:cNvPr id="12" name="Rectangle 19">
          <a:hlinkClick r:id="rId12"/>
        </xdr:cNvPr>
        <xdr:cNvSpPr>
          <a:spLocks/>
        </xdr:cNvSpPr>
      </xdr:nvSpPr>
      <xdr:spPr>
        <a:xfrm>
          <a:off x="4829175" y="15144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14</xdr:col>
      <xdr:colOff>209550</xdr:colOff>
      <xdr:row>28</xdr:row>
      <xdr:rowOff>28575</xdr:rowOff>
    </xdr:from>
    <xdr:to>
      <xdr:col>16</xdr:col>
      <xdr:colOff>133350</xdr:colOff>
      <xdr:row>30</xdr:row>
      <xdr:rowOff>104775</xdr:rowOff>
    </xdr:to>
    <xdr:sp>
      <xdr:nvSpPr>
        <xdr:cNvPr id="13" name="Rectangle 20">
          <a:hlinkClick r:id="rId13"/>
        </xdr:cNvPr>
        <xdr:cNvSpPr>
          <a:spLocks/>
        </xdr:cNvSpPr>
      </xdr:nvSpPr>
      <xdr:spPr>
        <a:xfrm>
          <a:off x="4486275" y="4181475"/>
          <a:ext cx="476250" cy="3810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系列②</a:t>
          </a:r>
        </a:p>
      </xdr:txBody>
    </xdr:sp>
    <xdr:clientData fPrintsWithSheet="0"/>
  </xdr:twoCellAnchor>
  <xdr:twoCellAnchor>
    <xdr:from>
      <xdr:col>16</xdr:col>
      <xdr:colOff>152400</xdr:colOff>
      <xdr:row>28</xdr:row>
      <xdr:rowOff>28575</xdr:rowOff>
    </xdr:from>
    <xdr:to>
      <xdr:col>18</xdr:col>
      <xdr:colOff>76200</xdr:colOff>
      <xdr:row>30</xdr:row>
      <xdr:rowOff>104775</xdr:rowOff>
    </xdr:to>
    <xdr:sp>
      <xdr:nvSpPr>
        <xdr:cNvPr id="14" name="Rectangle 21">
          <a:hlinkClick r:id="rId14"/>
        </xdr:cNvPr>
        <xdr:cNvSpPr>
          <a:spLocks/>
        </xdr:cNvSpPr>
      </xdr:nvSpPr>
      <xdr:spPr>
        <a:xfrm>
          <a:off x="4981575" y="4181475"/>
          <a:ext cx="476250" cy="3810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系列③</a:t>
          </a:r>
        </a:p>
      </xdr:txBody>
    </xdr:sp>
    <xdr:clientData fPrintsWithSheet="0"/>
  </xdr:twoCellAnchor>
  <xdr:twoCellAnchor>
    <xdr:from>
      <xdr:col>15</xdr:col>
      <xdr:colOff>266700</xdr:colOff>
      <xdr:row>61</xdr:row>
      <xdr:rowOff>104775</xdr:rowOff>
    </xdr:from>
    <xdr:to>
      <xdr:col>17</xdr:col>
      <xdr:colOff>190500</xdr:colOff>
      <xdr:row>63</xdr:row>
      <xdr:rowOff>66675</xdr:rowOff>
    </xdr:to>
    <xdr:sp>
      <xdr:nvSpPr>
        <xdr:cNvPr id="15" name="Rectangle 26">
          <a:hlinkClick r:id="rId15"/>
        </xdr:cNvPr>
        <xdr:cNvSpPr>
          <a:spLocks/>
        </xdr:cNvSpPr>
      </xdr:nvSpPr>
      <xdr:spPr>
        <a:xfrm>
          <a:off x="4819650" y="92868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55</xdr:row>
      <xdr:rowOff>9525</xdr:rowOff>
    </xdr:from>
    <xdr:to>
      <xdr:col>6</xdr:col>
      <xdr:colOff>0</xdr:colOff>
      <xdr:row>58</xdr:row>
      <xdr:rowOff>228600</xdr:rowOff>
    </xdr:to>
    <xdr:sp>
      <xdr:nvSpPr>
        <xdr:cNvPr id="1" name="Line 26"/>
        <xdr:cNvSpPr>
          <a:spLocks/>
        </xdr:cNvSpPr>
      </xdr:nvSpPr>
      <xdr:spPr>
        <a:xfrm flipV="1">
          <a:off x="1504950" y="16916400"/>
          <a:ext cx="0" cy="96202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57</xdr:row>
      <xdr:rowOff>9525</xdr:rowOff>
    </xdr:from>
    <xdr:to>
      <xdr:col>52</xdr:col>
      <xdr:colOff>266700</xdr:colOff>
      <xdr:row>57</xdr:row>
      <xdr:rowOff>9525</xdr:rowOff>
    </xdr:to>
    <xdr:sp>
      <xdr:nvSpPr>
        <xdr:cNvPr id="2" name="Line 27"/>
        <xdr:cNvSpPr>
          <a:spLocks/>
        </xdr:cNvSpPr>
      </xdr:nvSpPr>
      <xdr:spPr>
        <a:xfrm>
          <a:off x="1504950" y="17411700"/>
          <a:ext cx="12115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56</xdr:row>
      <xdr:rowOff>228600</xdr:rowOff>
    </xdr:from>
    <xdr:to>
      <xdr:col>30</xdr:col>
      <xdr:colOff>0</xdr:colOff>
      <xdr:row>58</xdr:row>
      <xdr:rowOff>228600</xdr:rowOff>
    </xdr:to>
    <xdr:sp>
      <xdr:nvSpPr>
        <xdr:cNvPr id="3" name="Line 28"/>
        <xdr:cNvSpPr>
          <a:spLocks/>
        </xdr:cNvSpPr>
      </xdr:nvSpPr>
      <xdr:spPr>
        <a:xfrm flipV="1">
          <a:off x="7315200" y="17383125"/>
          <a:ext cx="0" cy="49530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56</xdr:row>
      <xdr:rowOff>228600</xdr:rowOff>
    </xdr:from>
    <xdr:to>
      <xdr:col>53</xdr:col>
      <xdr:colOff>9525</xdr:colOff>
      <xdr:row>58</xdr:row>
      <xdr:rowOff>228600</xdr:rowOff>
    </xdr:to>
    <xdr:sp>
      <xdr:nvSpPr>
        <xdr:cNvPr id="4" name="Line 29"/>
        <xdr:cNvSpPr>
          <a:spLocks/>
        </xdr:cNvSpPr>
      </xdr:nvSpPr>
      <xdr:spPr>
        <a:xfrm flipV="1">
          <a:off x="13639800" y="17383125"/>
          <a:ext cx="0" cy="49530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100</xdr:row>
      <xdr:rowOff>9525</xdr:rowOff>
    </xdr:from>
    <xdr:to>
      <xdr:col>6</xdr:col>
      <xdr:colOff>0</xdr:colOff>
      <xdr:row>100</xdr:row>
      <xdr:rowOff>228600</xdr:rowOff>
    </xdr:to>
    <xdr:sp>
      <xdr:nvSpPr>
        <xdr:cNvPr id="5" name="Line 30"/>
        <xdr:cNvSpPr>
          <a:spLocks/>
        </xdr:cNvSpPr>
      </xdr:nvSpPr>
      <xdr:spPr>
        <a:xfrm flipV="1">
          <a:off x="1504950" y="280606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142</xdr:row>
      <xdr:rowOff>9525</xdr:rowOff>
    </xdr:from>
    <xdr:to>
      <xdr:col>6</xdr:col>
      <xdr:colOff>0</xdr:colOff>
      <xdr:row>142</xdr:row>
      <xdr:rowOff>228600</xdr:rowOff>
    </xdr:to>
    <xdr:sp>
      <xdr:nvSpPr>
        <xdr:cNvPr id="6" name="Line 31"/>
        <xdr:cNvSpPr>
          <a:spLocks/>
        </xdr:cNvSpPr>
      </xdr:nvSpPr>
      <xdr:spPr>
        <a:xfrm flipV="1">
          <a:off x="1504950" y="384619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142</xdr:row>
      <xdr:rowOff>9525</xdr:rowOff>
    </xdr:from>
    <xdr:to>
      <xdr:col>30</xdr:col>
      <xdr:colOff>0</xdr:colOff>
      <xdr:row>142</xdr:row>
      <xdr:rowOff>228600</xdr:rowOff>
    </xdr:to>
    <xdr:sp>
      <xdr:nvSpPr>
        <xdr:cNvPr id="7" name="Line 35"/>
        <xdr:cNvSpPr>
          <a:spLocks/>
        </xdr:cNvSpPr>
      </xdr:nvSpPr>
      <xdr:spPr>
        <a:xfrm flipV="1">
          <a:off x="7315200" y="384619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142</xdr:row>
      <xdr:rowOff>9525</xdr:rowOff>
    </xdr:from>
    <xdr:to>
      <xdr:col>54</xdr:col>
      <xdr:colOff>0</xdr:colOff>
      <xdr:row>142</xdr:row>
      <xdr:rowOff>228600</xdr:rowOff>
    </xdr:to>
    <xdr:sp>
      <xdr:nvSpPr>
        <xdr:cNvPr id="8" name="Line 36"/>
        <xdr:cNvSpPr>
          <a:spLocks/>
        </xdr:cNvSpPr>
      </xdr:nvSpPr>
      <xdr:spPr>
        <a:xfrm flipV="1">
          <a:off x="13906500" y="384619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100</xdr:row>
      <xdr:rowOff>9525</xdr:rowOff>
    </xdr:from>
    <xdr:to>
      <xdr:col>54</xdr:col>
      <xdr:colOff>0</xdr:colOff>
      <xdr:row>100</xdr:row>
      <xdr:rowOff>228600</xdr:rowOff>
    </xdr:to>
    <xdr:sp>
      <xdr:nvSpPr>
        <xdr:cNvPr id="9" name="Line 37"/>
        <xdr:cNvSpPr>
          <a:spLocks/>
        </xdr:cNvSpPr>
      </xdr:nvSpPr>
      <xdr:spPr>
        <a:xfrm flipV="1">
          <a:off x="13906500" y="280606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100</xdr:row>
      <xdr:rowOff>9525</xdr:rowOff>
    </xdr:from>
    <xdr:to>
      <xdr:col>30</xdr:col>
      <xdr:colOff>0</xdr:colOff>
      <xdr:row>100</xdr:row>
      <xdr:rowOff>228600</xdr:rowOff>
    </xdr:to>
    <xdr:sp>
      <xdr:nvSpPr>
        <xdr:cNvPr id="10" name="Line 38"/>
        <xdr:cNvSpPr>
          <a:spLocks/>
        </xdr:cNvSpPr>
      </xdr:nvSpPr>
      <xdr:spPr>
        <a:xfrm flipV="1">
          <a:off x="7315200" y="280606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1</xdr:row>
      <xdr:rowOff>66675</xdr:rowOff>
    </xdr:from>
    <xdr:to>
      <xdr:col>34</xdr:col>
      <xdr:colOff>361950</xdr:colOff>
      <xdr:row>2</xdr:row>
      <xdr:rowOff>85725</xdr:rowOff>
    </xdr:to>
    <xdr:sp>
      <xdr:nvSpPr>
        <xdr:cNvPr id="11" name="Rectangle 77">
          <a:hlinkClick r:id="rId1"/>
        </xdr:cNvPr>
        <xdr:cNvSpPr>
          <a:spLocks/>
        </xdr:cNvSpPr>
      </xdr:nvSpPr>
      <xdr:spPr>
        <a:xfrm>
          <a:off x="6686550" y="466725"/>
          <a:ext cx="209550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目次</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ファイリング表</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へのショートカット</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65</xdr:row>
      <xdr:rowOff>104775</xdr:rowOff>
    </xdr:from>
    <xdr:to>
      <xdr:col>18</xdr:col>
      <xdr:colOff>142875</xdr:colOff>
      <xdr:row>68</xdr:row>
      <xdr:rowOff>47625</xdr:rowOff>
    </xdr:to>
    <xdr:pic>
      <xdr:nvPicPr>
        <xdr:cNvPr id="1" name="Picture 3"/>
        <xdr:cNvPicPr preferRelativeResize="1">
          <a:picLocks noChangeAspect="1"/>
        </xdr:cNvPicPr>
      </xdr:nvPicPr>
      <xdr:blipFill>
        <a:blip r:embed="rId1"/>
        <a:srcRect l="3723" t="13792" r="3723" b="13792"/>
        <a:stretch>
          <a:fillRect/>
        </a:stretch>
      </xdr:blipFill>
      <xdr:spPr>
        <a:xfrm>
          <a:off x="2209800" y="9896475"/>
          <a:ext cx="3314700" cy="400050"/>
        </a:xfrm>
        <a:prstGeom prst="rect">
          <a:avLst/>
        </a:prstGeom>
        <a:noFill/>
        <a:ln w="9525" cmpd="sng">
          <a:noFill/>
        </a:ln>
      </xdr:spPr>
    </xdr:pic>
    <xdr:clientData/>
  </xdr:twoCellAnchor>
  <xdr:twoCellAnchor editAs="oneCell">
    <xdr:from>
      <xdr:col>16</xdr:col>
      <xdr:colOff>190500</xdr:colOff>
      <xdr:row>57</xdr:row>
      <xdr:rowOff>9525</xdr:rowOff>
    </xdr:from>
    <xdr:to>
      <xdr:col>22</xdr:col>
      <xdr:colOff>180975</xdr:colOff>
      <xdr:row>59</xdr:row>
      <xdr:rowOff>19050</xdr:rowOff>
    </xdr:to>
    <xdr:pic>
      <xdr:nvPicPr>
        <xdr:cNvPr id="2" name="図 8"/>
        <xdr:cNvPicPr preferRelativeResize="1">
          <a:picLocks noChangeAspect="1"/>
        </xdr:cNvPicPr>
      </xdr:nvPicPr>
      <xdr:blipFill>
        <a:blip r:embed="rId2"/>
        <a:stretch>
          <a:fillRect/>
        </a:stretch>
      </xdr:blipFill>
      <xdr:spPr>
        <a:xfrm>
          <a:off x="5019675" y="8582025"/>
          <a:ext cx="164782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22</xdr:row>
      <xdr:rowOff>0</xdr:rowOff>
    </xdr:from>
    <xdr:to>
      <xdr:col>12</xdr:col>
      <xdr:colOff>142875</xdr:colOff>
      <xdr:row>24</xdr:row>
      <xdr:rowOff>85725</xdr:rowOff>
    </xdr:to>
    <xdr:sp>
      <xdr:nvSpPr>
        <xdr:cNvPr id="1" name="Line 1"/>
        <xdr:cNvSpPr>
          <a:spLocks/>
        </xdr:cNvSpPr>
      </xdr:nvSpPr>
      <xdr:spPr>
        <a:xfrm>
          <a:off x="3867150" y="3238500"/>
          <a:ext cx="0" cy="390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24</xdr:row>
      <xdr:rowOff>76200</xdr:rowOff>
    </xdr:from>
    <xdr:to>
      <xdr:col>12</xdr:col>
      <xdr:colOff>142875</xdr:colOff>
      <xdr:row>24</xdr:row>
      <xdr:rowOff>76200</xdr:rowOff>
    </xdr:to>
    <xdr:sp>
      <xdr:nvSpPr>
        <xdr:cNvPr id="2" name="Line 4"/>
        <xdr:cNvSpPr>
          <a:spLocks/>
        </xdr:cNvSpPr>
      </xdr:nvSpPr>
      <xdr:spPr>
        <a:xfrm>
          <a:off x="2752725" y="3619500"/>
          <a:ext cx="1114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24</xdr:row>
      <xdr:rowOff>76200</xdr:rowOff>
    </xdr:from>
    <xdr:to>
      <xdr:col>4</xdr:col>
      <xdr:colOff>142875</xdr:colOff>
      <xdr:row>27</xdr:row>
      <xdr:rowOff>0</xdr:rowOff>
    </xdr:to>
    <xdr:sp>
      <xdr:nvSpPr>
        <xdr:cNvPr id="3" name="Line 5"/>
        <xdr:cNvSpPr>
          <a:spLocks/>
        </xdr:cNvSpPr>
      </xdr:nvSpPr>
      <xdr:spPr>
        <a:xfrm>
          <a:off x="1657350" y="3619500"/>
          <a:ext cx="0" cy="38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24</xdr:row>
      <xdr:rowOff>76200</xdr:rowOff>
    </xdr:from>
    <xdr:to>
      <xdr:col>20</xdr:col>
      <xdr:colOff>133350</xdr:colOff>
      <xdr:row>27</xdr:row>
      <xdr:rowOff>0</xdr:rowOff>
    </xdr:to>
    <xdr:sp>
      <xdr:nvSpPr>
        <xdr:cNvPr id="4" name="Line 6"/>
        <xdr:cNvSpPr>
          <a:spLocks/>
        </xdr:cNvSpPr>
      </xdr:nvSpPr>
      <xdr:spPr>
        <a:xfrm>
          <a:off x="6067425" y="3619500"/>
          <a:ext cx="0" cy="38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37</xdr:row>
      <xdr:rowOff>0</xdr:rowOff>
    </xdr:from>
    <xdr:to>
      <xdr:col>12</xdr:col>
      <xdr:colOff>142875</xdr:colOff>
      <xdr:row>39</xdr:row>
      <xdr:rowOff>0</xdr:rowOff>
    </xdr:to>
    <xdr:sp>
      <xdr:nvSpPr>
        <xdr:cNvPr id="5" name="Line 7"/>
        <xdr:cNvSpPr>
          <a:spLocks/>
        </xdr:cNvSpPr>
      </xdr:nvSpPr>
      <xdr:spPr>
        <a:xfrm>
          <a:off x="3867150" y="55245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24</xdr:row>
      <xdr:rowOff>76200</xdr:rowOff>
    </xdr:from>
    <xdr:to>
      <xdr:col>8</xdr:col>
      <xdr:colOff>133350</xdr:colOff>
      <xdr:row>38</xdr:row>
      <xdr:rowOff>142875</xdr:rowOff>
    </xdr:to>
    <xdr:sp>
      <xdr:nvSpPr>
        <xdr:cNvPr id="6" name="Line 15"/>
        <xdr:cNvSpPr>
          <a:spLocks/>
        </xdr:cNvSpPr>
      </xdr:nvSpPr>
      <xdr:spPr>
        <a:xfrm>
          <a:off x="2752725" y="3619500"/>
          <a:ext cx="0" cy="2200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24</xdr:row>
      <xdr:rowOff>76200</xdr:rowOff>
    </xdr:from>
    <xdr:to>
      <xdr:col>12</xdr:col>
      <xdr:colOff>142875</xdr:colOff>
      <xdr:row>27</xdr:row>
      <xdr:rowOff>9525</xdr:rowOff>
    </xdr:to>
    <xdr:sp>
      <xdr:nvSpPr>
        <xdr:cNvPr id="7" name="Line 20"/>
        <xdr:cNvSpPr>
          <a:spLocks/>
        </xdr:cNvSpPr>
      </xdr:nvSpPr>
      <xdr:spPr>
        <a:xfrm>
          <a:off x="3867150" y="3619500"/>
          <a:ext cx="0" cy="390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24</xdr:row>
      <xdr:rowOff>76200</xdr:rowOff>
    </xdr:from>
    <xdr:to>
      <xdr:col>8</xdr:col>
      <xdr:colOff>133350</xdr:colOff>
      <xdr:row>24</xdr:row>
      <xdr:rowOff>76200</xdr:rowOff>
    </xdr:to>
    <xdr:sp>
      <xdr:nvSpPr>
        <xdr:cNvPr id="8" name="Line 21"/>
        <xdr:cNvSpPr>
          <a:spLocks/>
        </xdr:cNvSpPr>
      </xdr:nvSpPr>
      <xdr:spPr>
        <a:xfrm>
          <a:off x="1657350" y="3619500"/>
          <a:ext cx="1095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24</xdr:row>
      <xdr:rowOff>76200</xdr:rowOff>
    </xdr:from>
    <xdr:to>
      <xdr:col>16</xdr:col>
      <xdr:colOff>142875</xdr:colOff>
      <xdr:row>24</xdr:row>
      <xdr:rowOff>76200</xdr:rowOff>
    </xdr:to>
    <xdr:sp>
      <xdr:nvSpPr>
        <xdr:cNvPr id="9" name="Line 22"/>
        <xdr:cNvSpPr>
          <a:spLocks/>
        </xdr:cNvSpPr>
      </xdr:nvSpPr>
      <xdr:spPr>
        <a:xfrm>
          <a:off x="3867150" y="36195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24</xdr:row>
      <xdr:rowOff>76200</xdr:rowOff>
    </xdr:from>
    <xdr:to>
      <xdr:col>20</xdr:col>
      <xdr:colOff>142875</xdr:colOff>
      <xdr:row>24</xdr:row>
      <xdr:rowOff>76200</xdr:rowOff>
    </xdr:to>
    <xdr:sp>
      <xdr:nvSpPr>
        <xdr:cNvPr id="10" name="Line 23"/>
        <xdr:cNvSpPr>
          <a:spLocks/>
        </xdr:cNvSpPr>
      </xdr:nvSpPr>
      <xdr:spPr>
        <a:xfrm>
          <a:off x="4972050" y="36195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39</xdr:row>
      <xdr:rowOff>0</xdr:rowOff>
    </xdr:from>
    <xdr:to>
      <xdr:col>12</xdr:col>
      <xdr:colOff>142875</xdr:colOff>
      <xdr:row>39</xdr:row>
      <xdr:rowOff>0</xdr:rowOff>
    </xdr:to>
    <xdr:sp>
      <xdr:nvSpPr>
        <xdr:cNvPr id="11" name="Line 24"/>
        <xdr:cNvSpPr>
          <a:spLocks/>
        </xdr:cNvSpPr>
      </xdr:nvSpPr>
      <xdr:spPr>
        <a:xfrm>
          <a:off x="2752725" y="5829300"/>
          <a:ext cx="1114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39</xdr:row>
      <xdr:rowOff>0</xdr:rowOff>
    </xdr:from>
    <xdr:to>
      <xdr:col>8</xdr:col>
      <xdr:colOff>133350</xdr:colOff>
      <xdr:row>39</xdr:row>
      <xdr:rowOff>0</xdr:rowOff>
    </xdr:to>
    <xdr:sp>
      <xdr:nvSpPr>
        <xdr:cNvPr id="12" name="Line 25"/>
        <xdr:cNvSpPr>
          <a:spLocks/>
        </xdr:cNvSpPr>
      </xdr:nvSpPr>
      <xdr:spPr>
        <a:xfrm>
          <a:off x="1657350" y="5829300"/>
          <a:ext cx="1095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39</xdr:row>
      <xdr:rowOff>0</xdr:rowOff>
    </xdr:from>
    <xdr:to>
      <xdr:col>16</xdr:col>
      <xdr:colOff>142875</xdr:colOff>
      <xdr:row>39</xdr:row>
      <xdr:rowOff>0</xdr:rowOff>
    </xdr:to>
    <xdr:sp>
      <xdr:nvSpPr>
        <xdr:cNvPr id="13" name="Line 26"/>
        <xdr:cNvSpPr>
          <a:spLocks/>
        </xdr:cNvSpPr>
      </xdr:nvSpPr>
      <xdr:spPr>
        <a:xfrm>
          <a:off x="3867150" y="58293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39</xdr:row>
      <xdr:rowOff>0</xdr:rowOff>
    </xdr:from>
    <xdr:to>
      <xdr:col>20</xdr:col>
      <xdr:colOff>142875</xdr:colOff>
      <xdr:row>39</xdr:row>
      <xdr:rowOff>0</xdr:rowOff>
    </xdr:to>
    <xdr:sp>
      <xdr:nvSpPr>
        <xdr:cNvPr id="14" name="Line 27"/>
        <xdr:cNvSpPr>
          <a:spLocks/>
        </xdr:cNvSpPr>
      </xdr:nvSpPr>
      <xdr:spPr>
        <a:xfrm>
          <a:off x="4972050" y="58293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53</xdr:row>
      <xdr:rowOff>0</xdr:rowOff>
    </xdr:from>
    <xdr:to>
      <xdr:col>12</xdr:col>
      <xdr:colOff>142875</xdr:colOff>
      <xdr:row>53</xdr:row>
      <xdr:rowOff>0</xdr:rowOff>
    </xdr:to>
    <xdr:sp>
      <xdr:nvSpPr>
        <xdr:cNvPr id="15" name="Line 28"/>
        <xdr:cNvSpPr>
          <a:spLocks/>
        </xdr:cNvSpPr>
      </xdr:nvSpPr>
      <xdr:spPr>
        <a:xfrm>
          <a:off x="2752725" y="7962900"/>
          <a:ext cx="1114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53</xdr:row>
      <xdr:rowOff>0</xdr:rowOff>
    </xdr:from>
    <xdr:to>
      <xdr:col>8</xdr:col>
      <xdr:colOff>133350</xdr:colOff>
      <xdr:row>53</xdr:row>
      <xdr:rowOff>0</xdr:rowOff>
    </xdr:to>
    <xdr:sp>
      <xdr:nvSpPr>
        <xdr:cNvPr id="16" name="Line 29"/>
        <xdr:cNvSpPr>
          <a:spLocks/>
        </xdr:cNvSpPr>
      </xdr:nvSpPr>
      <xdr:spPr>
        <a:xfrm>
          <a:off x="1657350" y="7962900"/>
          <a:ext cx="1095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53</xdr:row>
      <xdr:rowOff>0</xdr:rowOff>
    </xdr:from>
    <xdr:to>
      <xdr:col>16</xdr:col>
      <xdr:colOff>142875</xdr:colOff>
      <xdr:row>53</xdr:row>
      <xdr:rowOff>0</xdr:rowOff>
    </xdr:to>
    <xdr:sp>
      <xdr:nvSpPr>
        <xdr:cNvPr id="17" name="Line 30"/>
        <xdr:cNvSpPr>
          <a:spLocks/>
        </xdr:cNvSpPr>
      </xdr:nvSpPr>
      <xdr:spPr>
        <a:xfrm>
          <a:off x="3867150" y="79629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0</xdr:rowOff>
    </xdr:from>
    <xdr:to>
      <xdr:col>20</xdr:col>
      <xdr:colOff>142875</xdr:colOff>
      <xdr:row>53</xdr:row>
      <xdr:rowOff>0</xdr:rowOff>
    </xdr:to>
    <xdr:sp>
      <xdr:nvSpPr>
        <xdr:cNvPr id="18" name="Line 31"/>
        <xdr:cNvSpPr>
          <a:spLocks/>
        </xdr:cNvSpPr>
      </xdr:nvSpPr>
      <xdr:spPr>
        <a:xfrm>
          <a:off x="4972050" y="79629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39</xdr:row>
      <xdr:rowOff>0</xdr:rowOff>
    </xdr:from>
    <xdr:to>
      <xdr:col>8</xdr:col>
      <xdr:colOff>133350</xdr:colOff>
      <xdr:row>53</xdr:row>
      <xdr:rowOff>0</xdr:rowOff>
    </xdr:to>
    <xdr:sp>
      <xdr:nvSpPr>
        <xdr:cNvPr id="19" name="Line 32"/>
        <xdr:cNvSpPr>
          <a:spLocks/>
        </xdr:cNvSpPr>
      </xdr:nvSpPr>
      <xdr:spPr>
        <a:xfrm>
          <a:off x="2752725" y="5829300"/>
          <a:ext cx="0" cy="2133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24</xdr:row>
      <xdr:rowOff>76200</xdr:rowOff>
    </xdr:from>
    <xdr:to>
      <xdr:col>16</xdr:col>
      <xdr:colOff>142875</xdr:colOff>
      <xdr:row>38</xdr:row>
      <xdr:rowOff>142875</xdr:rowOff>
    </xdr:to>
    <xdr:sp>
      <xdr:nvSpPr>
        <xdr:cNvPr id="20" name="Line 34"/>
        <xdr:cNvSpPr>
          <a:spLocks/>
        </xdr:cNvSpPr>
      </xdr:nvSpPr>
      <xdr:spPr>
        <a:xfrm>
          <a:off x="4972050" y="3619500"/>
          <a:ext cx="0" cy="2200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39</xdr:row>
      <xdr:rowOff>0</xdr:rowOff>
    </xdr:from>
    <xdr:to>
      <xdr:col>16</xdr:col>
      <xdr:colOff>142875</xdr:colOff>
      <xdr:row>53</xdr:row>
      <xdr:rowOff>0</xdr:rowOff>
    </xdr:to>
    <xdr:sp>
      <xdr:nvSpPr>
        <xdr:cNvPr id="21" name="Line 35"/>
        <xdr:cNvSpPr>
          <a:spLocks/>
        </xdr:cNvSpPr>
      </xdr:nvSpPr>
      <xdr:spPr>
        <a:xfrm>
          <a:off x="4972050" y="5829300"/>
          <a:ext cx="0" cy="2133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39</xdr:row>
      <xdr:rowOff>0</xdr:rowOff>
    </xdr:from>
    <xdr:to>
      <xdr:col>12</xdr:col>
      <xdr:colOff>142875</xdr:colOff>
      <xdr:row>41</xdr:row>
      <xdr:rowOff>0</xdr:rowOff>
    </xdr:to>
    <xdr:sp>
      <xdr:nvSpPr>
        <xdr:cNvPr id="22" name="Line 36"/>
        <xdr:cNvSpPr>
          <a:spLocks/>
        </xdr:cNvSpPr>
      </xdr:nvSpPr>
      <xdr:spPr>
        <a:xfrm>
          <a:off x="3867150" y="58293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37</xdr:row>
      <xdr:rowOff>0</xdr:rowOff>
    </xdr:from>
    <xdr:to>
      <xdr:col>4</xdr:col>
      <xdr:colOff>142875</xdr:colOff>
      <xdr:row>39</xdr:row>
      <xdr:rowOff>0</xdr:rowOff>
    </xdr:to>
    <xdr:sp>
      <xdr:nvSpPr>
        <xdr:cNvPr id="23" name="Line 37"/>
        <xdr:cNvSpPr>
          <a:spLocks/>
        </xdr:cNvSpPr>
      </xdr:nvSpPr>
      <xdr:spPr>
        <a:xfrm>
          <a:off x="1657350" y="55245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39</xdr:row>
      <xdr:rowOff>0</xdr:rowOff>
    </xdr:from>
    <xdr:to>
      <xdr:col>4</xdr:col>
      <xdr:colOff>142875</xdr:colOff>
      <xdr:row>41</xdr:row>
      <xdr:rowOff>0</xdr:rowOff>
    </xdr:to>
    <xdr:sp>
      <xdr:nvSpPr>
        <xdr:cNvPr id="24" name="Line 38"/>
        <xdr:cNvSpPr>
          <a:spLocks/>
        </xdr:cNvSpPr>
      </xdr:nvSpPr>
      <xdr:spPr>
        <a:xfrm>
          <a:off x="1657350" y="58293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0</xdr:rowOff>
    </xdr:from>
    <xdr:to>
      <xdr:col>20</xdr:col>
      <xdr:colOff>123825</xdr:colOff>
      <xdr:row>39</xdr:row>
      <xdr:rowOff>0</xdr:rowOff>
    </xdr:to>
    <xdr:sp>
      <xdr:nvSpPr>
        <xdr:cNvPr id="25" name="Line 39"/>
        <xdr:cNvSpPr>
          <a:spLocks/>
        </xdr:cNvSpPr>
      </xdr:nvSpPr>
      <xdr:spPr>
        <a:xfrm>
          <a:off x="6057900" y="55245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0</xdr:rowOff>
    </xdr:from>
    <xdr:to>
      <xdr:col>20</xdr:col>
      <xdr:colOff>123825</xdr:colOff>
      <xdr:row>41</xdr:row>
      <xdr:rowOff>0</xdr:rowOff>
    </xdr:to>
    <xdr:sp>
      <xdr:nvSpPr>
        <xdr:cNvPr id="26" name="Line 40"/>
        <xdr:cNvSpPr>
          <a:spLocks/>
        </xdr:cNvSpPr>
      </xdr:nvSpPr>
      <xdr:spPr>
        <a:xfrm>
          <a:off x="6057900" y="58293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51</xdr:row>
      <xdr:rowOff>9525</xdr:rowOff>
    </xdr:from>
    <xdr:to>
      <xdr:col>12</xdr:col>
      <xdr:colOff>142875</xdr:colOff>
      <xdr:row>53</xdr:row>
      <xdr:rowOff>9525</xdr:rowOff>
    </xdr:to>
    <xdr:sp>
      <xdr:nvSpPr>
        <xdr:cNvPr id="27" name="Line 41"/>
        <xdr:cNvSpPr>
          <a:spLocks/>
        </xdr:cNvSpPr>
      </xdr:nvSpPr>
      <xdr:spPr>
        <a:xfrm>
          <a:off x="3867150" y="76676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53</xdr:row>
      <xdr:rowOff>9525</xdr:rowOff>
    </xdr:from>
    <xdr:to>
      <xdr:col>12</xdr:col>
      <xdr:colOff>142875</xdr:colOff>
      <xdr:row>55</xdr:row>
      <xdr:rowOff>9525</xdr:rowOff>
    </xdr:to>
    <xdr:sp>
      <xdr:nvSpPr>
        <xdr:cNvPr id="28" name="Line 42"/>
        <xdr:cNvSpPr>
          <a:spLocks/>
        </xdr:cNvSpPr>
      </xdr:nvSpPr>
      <xdr:spPr>
        <a:xfrm>
          <a:off x="3867150" y="79724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51</xdr:row>
      <xdr:rowOff>9525</xdr:rowOff>
    </xdr:from>
    <xdr:to>
      <xdr:col>4</xdr:col>
      <xdr:colOff>142875</xdr:colOff>
      <xdr:row>53</xdr:row>
      <xdr:rowOff>9525</xdr:rowOff>
    </xdr:to>
    <xdr:sp>
      <xdr:nvSpPr>
        <xdr:cNvPr id="29" name="Line 43"/>
        <xdr:cNvSpPr>
          <a:spLocks/>
        </xdr:cNvSpPr>
      </xdr:nvSpPr>
      <xdr:spPr>
        <a:xfrm>
          <a:off x="1657350" y="76676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53</xdr:row>
      <xdr:rowOff>9525</xdr:rowOff>
    </xdr:from>
    <xdr:to>
      <xdr:col>4</xdr:col>
      <xdr:colOff>142875</xdr:colOff>
      <xdr:row>55</xdr:row>
      <xdr:rowOff>9525</xdr:rowOff>
    </xdr:to>
    <xdr:sp>
      <xdr:nvSpPr>
        <xdr:cNvPr id="30" name="Line 44"/>
        <xdr:cNvSpPr>
          <a:spLocks/>
        </xdr:cNvSpPr>
      </xdr:nvSpPr>
      <xdr:spPr>
        <a:xfrm>
          <a:off x="1657350" y="79724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51</xdr:row>
      <xdr:rowOff>9525</xdr:rowOff>
    </xdr:from>
    <xdr:to>
      <xdr:col>20</xdr:col>
      <xdr:colOff>123825</xdr:colOff>
      <xdr:row>53</xdr:row>
      <xdr:rowOff>9525</xdr:rowOff>
    </xdr:to>
    <xdr:sp>
      <xdr:nvSpPr>
        <xdr:cNvPr id="31" name="Line 45"/>
        <xdr:cNvSpPr>
          <a:spLocks/>
        </xdr:cNvSpPr>
      </xdr:nvSpPr>
      <xdr:spPr>
        <a:xfrm>
          <a:off x="6057900" y="76676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53</xdr:row>
      <xdr:rowOff>9525</xdr:rowOff>
    </xdr:from>
    <xdr:to>
      <xdr:col>20</xdr:col>
      <xdr:colOff>123825</xdr:colOff>
      <xdr:row>55</xdr:row>
      <xdr:rowOff>9525</xdr:rowOff>
    </xdr:to>
    <xdr:sp>
      <xdr:nvSpPr>
        <xdr:cNvPr id="32" name="Line 46"/>
        <xdr:cNvSpPr>
          <a:spLocks/>
        </xdr:cNvSpPr>
      </xdr:nvSpPr>
      <xdr:spPr>
        <a:xfrm>
          <a:off x="6057900" y="79724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228600</xdr:colOff>
      <xdr:row>10</xdr:row>
      <xdr:rowOff>47625</xdr:rowOff>
    </xdr:from>
    <xdr:ext cx="285750" cy="209550"/>
    <xdr:sp>
      <xdr:nvSpPr>
        <xdr:cNvPr id="1" name="Text Box 11"/>
        <xdr:cNvSpPr txBox="1">
          <a:spLocks noChangeArrowheads="1"/>
        </xdr:cNvSpPr>
      </xdr:nvSpPr>
      <xdr:spPr>
        <a:xfrm>
          <a:off x="11630025" y="14573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76</xdr:row>
      <xdr:rowOff>47625</xdr:rowOff>
    </xdr:from>
    <xdr:ext cx="285750" cy="209550"/>
    <xdr:sp>
      <xdr:nvSpPr>
        <xdr:cNvPr id="2" name="Text Box 12"/>
        <xdr:cNvSpPr txBox="1">
          <a:spLocks noChangeArrowheads="1"/>
        </xdr:cNvSpPr>
      </xdr:nvSpPr>
      <xdr:spPr>
        <a:xfrm>
          <a:off x="11630025" y="115157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142</xdr:row>
      <xdr:rowOff>47625</xdr:rowOff>
    </xdr:from>
    <xdr:ext cx="285750" cy="209550"/>
    <xdr:sp>
      <xdr:nvSpPr>
        <xdr:cNvPr id="3" name="Text Box 13"/>
        <xdr:cNvSpPr txBox="1">
          <a:spLocks noChangeArrowheads="1"/>
        </xdr:cNvSpPr>
      </xdr:nvSpPr>
      <xdr:spPr>
        <a:xfrm>
          <a:off x="11630025" y="215741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208</xdr:row>
      <xdr:rowOff>47625</xdr:rowOff>
    </xdr:from>
    <xdr:ext cx="285750" cy="209550"/>
    <xdr:sp>
      <xdr:nvSpPr>
        <xdr:cNvPr id="4" name="Text Box 14"/>
        <xdr:cNvSpPr txBox="1">
          <a:spLocks noChangeArrowheads="1"/>
        </xdr:cNvSpPr>
      </xdr:nvSpPr>
      <xdr:spPr>
        <a:xfrm>
          <a:off x="11630025" y="316325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274</xdr:row>
      <xdr:rowOff>47625</xdr:rowOff>
    </xdr:from>
    <xdr:ext cx="285750" cy="209550"/>
    <xdr:sp>
      <xdr:nvSpPr>
        <xdr:cNvPr id="5" name="Text Box 15"/>
        <xdr:cNvSpPr txBox="1">
          <a:spLocks noChangeArrowheads="1"/>
        </xdr:cNvSpPr>
      </xdr:nvSpPr>
      <xdr:spPr>
        <a:xfrm>
          <a:off x="11630025" y="416909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340</xdr:row>
      <xdr:rowOff>47625</xdr:rowOff>
    </xdr:from>
    <xdr:ext cx="285750" cy="209550"/>
    <xdr:sp>
      <xdr:nvSpPr>
        <xdr:cNvPr id="6" name="Text Box 16"/>
        <xdr:cNvSpPr txBox="1">
          <a:spLocks noChangeArrowheads="1"/>
        </xdr:cNvSpPr>
      </xdr:nvSpPr>
      <xdr:spPr>
        <a:xfrm>
          <a:off x="11630025" y="517493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7</xdr:col>
      <xdr:colOff>0</xdr:colOff>
      <xdr:row>10</xdr:row>
      <xdr:rowOff>0</xdr:rowOff>
    </xdr:to>
    <xdr:sp>
      <xdr:nvSpPr>
        <xdr:cNvPr id="1" name="Line 1"/>
        <xdr:cNvSpPr>
          <a:spLocks/>
        </xdr:cNvSpPr>
      </xdr:nvSpPr>
      <xdr:spPr>
        <a:xfrm>
          <a:off x="66675" y="1257300"/>
          <a:ext cx="46291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B2:X68"/>
  <sheetViews>
    <sheetView showGridLines="0" zoomScalePageLayoutView="70" workbookViewId="0" topLeftCell="A1">
      <selection activeCell="AE14" sqref="AE14"/>
    </sheetView>
  </sheetViews>
  <sheetFormatPr defaultColWidth="9.00390625" defaultRowHeight="13.5"/>
  <cols>
    <col min="1" max="1" width="9.00390625" style="18" customWidth="1"/>
    <col min="2" max="48" width="3.625" style="18" customWidth="1"/>
    <col min="49" max="16384" width="9.00390625" style="18" customWidth="1"/>
  </cols>
  <sheetData>
    <row r="1" ht="9.75" customHeight="1"/>
    <row r="2" spans="2:24" ht="9.75" customHeight="1">
      <c r="B2" s="234" t="s">
        <v>103</v>
      </c>
      <c r="C2" s="235"/>
      <c r="D2" s="235"/>
      <c r="E2" s="235"/>
      <c r="F2" s="236"/>
      <c r="T2" s="228" t="s">
        <v>548</v>
      </c>
      <c r="U2" s="229"/>
      <c r="V2" s="229"/>
      <c r="W2" s="229"/>
      <c r="X2" s="230"/>
    </row>
    <row r="3" spans="2:24" ht="9.75" customHeight="1">
      <c r="B3" s="237"/>
      <c r="C3" s="238"/>
      <c r="D3" s="238"/>
      <c r="E3" s="238"/>
      <c r="F3" s="239"/>
      <c r="T3" s="231"/>
      <c r="U3" s="232"/>
      <c r="V3" s="232"/>
      <c r="W3" s="232"/>
      <c r="X3" s="233"/>
    </row>
    <row r="4" ht="9.75" customHeight="1"/>
    <row r="5" spans="2:24" ht="12" customHeight="1">
      <c r="B5" s="36"/>
      <c r="C5" s="36"/>
      <c r="D5" s="36"/>
      <c r="E5" s="36"/>
      <c r="F5" s="36"/>
      <c r="G5" s="240" t="s">
        <v>104</v>
      </c>
      <c r="H5" s="241"/>
      <c r="I5" s="241"/>
      <c r="J5" s="241"/>
      <c r="K5" s="241"/>
      <c r="L5" s="241"/>
      <c r="M5" s="241"/>
      <c r="N5" s="241"/>
      <c r="O5" s="241"/>
      <c r="P5" s="241"/>
      <c r="Q5" s="241"/>
      <c r="R5" s="241"/>
      <c r="S5" s="241"/>
      <c r="T5" s="36"/>
      <c r="U5" s="36"/>
      <c r="V5" s="36"/>
      <c r="W5" s="36"/>
      <c r="X5" s="36"/>
    </row>
    <row r="6" spans="2:24" ht="12" customHeight="1">
      <c r="B6" s="36"/>
      <c r="C6" s="36"/>
      <c r="D6" s="36"/>
      <c r="E6" s="36"/>
      <c r="F6" s="36"/>
      <c r="G6" s="241"/>
      <c r="H6" s="241"/>
      <c r="I6" s="241"/>
      <c r="J6" s="241"/>
      <c r="K6" s="241"/>
      <c r="L6" s="241"/>
      <c r="M6" s="241"/>
      <c r="N6" s="241"/>
      <c r="O6" s="241"/>
      <c r="P6" s="241"/>
      <c r="Q6" s="241"/>
      <c r="R6" s="241"/>
      <c r="S6" s="241"/>
      <c r="T6" s="36"/>
      <c r="U6" s="36"/>
      <c r="V6" s="36"/>
      <c r="W6" s="36"/>
      <c r="X6" s="36"/>
    </row>
    <row r="7" spans="2:24" ht="12" customHeight="1">
      <c r="B7" s="36"/>
      <c r="C7" s="36"/>
      <c r="D7" s="36"/>
      <c r="E7" s="36"/>
      <c r="F7" s="36"/>
      <c r="G7" s="241"/>
      <c r="H7" s="241"/>
      <c r="I7" s="241"/>
      <c r="J7" s="241"/>
      <c r="K7" s="241"/>
      <c r="L7" s="241"/>
      <c r="M7" s="241"/>
      <c r="N7" s="241"/>
      <c r="O7" s="241"/>
      <c r="P7" s="241"/>
      <c r="Q7" s="241"/>
      <c r="R7" s="241"/>
      <c r="S7" s="241"/>
      <c r="T7" s="36"/>
      <c r="U7" s="36"/>
      <c r="V7" s="36"/>
      <c r="W7" s="36"/>
      <c r="X7" s="36"/>
    </row>
    <row r="8" spans="2:24" ht="12" customHeight="1">
      <c r="B8" s="36"/>
      <c r="C8" s="244"/>
      <c r="D8" s="244"/>
      <c r="E8" s="244"/>
      <c r="F8" s="244"/>
      <c r="G8" s="244"/>
      <c r="H8" s="244"/>
      <c r="I8" s="244"/>
      <c r="J8" s="244"/>
      <c r="K8" s="244"/>
      <c r="L8" s="244"/>
      <c r="M8" s="244"/>
      <c r="N8" s="244"/>
      <c r="O8" s="244"/>
      <c r="P8" s="244"/>
      <c r="Q8" s="244"/>
      <c r="R8" s="244"/>
      <c r="S8" s="244"/>
      <c r="T8" s="244"/>
      <c r="U8" s="244"/>
      <c r="V8" s="244"/>
      <c r="W8" s="244"/>
      <c r="X8" s="36"/>
    </row>
    <row r="9" spans="2:24" ht="12" customHeight="1">
      <c r="B9" s="36"/>
      <c r="C9" s="242" t="s">
        <v>105</v>
      </c>
      <c r="D9" s="243"/>
      <c r="E9" s="245" t="s">
        <v>106</v>
      </c>
      <c r="F9" s="246"/>
      <c r="G9" s="246"/>
      <c r="H9" s="246"/>
      <c r="I9" s="246"/>
      <c r="J9" s="246"/>
      <c r="K9" s="246"/>
      <c r="L9" s="246"/>
      <c r="M9" s="246"/>
      <c r="N9" s="246"/>
      <c r="O9" s="246"/>
      <c r="P9" s="246"/>
      <c r="Q9" s="246"/>
      <c r="R9" s="247"/>
      <c r="S9" s="272" t="s">
        <v>206</v>
      </c>
      <c r="T9" s="273"/>
      <c r="U9" s="271" t="s">
        <v>113</v>
      </c>
      <c r="V9" s="242"/>
      <c r="W9" s="242"/>
      <c r="X9" s="36"/>
    </row>
    <row r="10" spans="2:24" ht="12" customHeight="1">
      <c r="B10" s="36"/>
      <c r="C10" s="242"/>
      <c r="D10" s="243"/>
      <c r="E10" s="248"/>
      <c r="F10" s="249"/>
      <c r="G10" s="249"/>
      <c r="H10" s="249"/>
      <c r="I10" s="249"/>
      <c r="J10" s="249"/>
      <c r="K10" s="249"/>
      <c r="L10" s="249"/>
      <c r="M10" s="249"/>
      <c r="N10" s="249"/>
      <c r="O10" s="249"/>
      <c r="P10" s="249"/>
      <c r="Q10" s="249"/>
      <c r="R10" s="250"/>
      <c r="S10" s="272"/>
      <c r="T10" s="273"/>
      <c r="U10" s="271"/>
      <c r="V10" s="242"/>
      <c r="W10" s="242"/>
      <c r="X10" s="36"/>
    </row>
    <row r="11" spans="2:24" ht="12" customHeight="1">
      <c r="B11" s="36"/>
      <c r="C11" s="269">
        <v>1</v>
      </c>
      <c r="D11" s="270"/>
      <c r="E11" s="266" t="s">
        <v>12</v>
      </c>
      <c r="F11" s="267"/>
      <c r="G11" s="267"/>
      <c r="H11" s="267"/>
      <c r="I11" s="267"/>
      <c r="J11" s="267"/>
      <c r="K11" s="267"/>
      <c r="L11" s="267"/>
      <c r="M11" s="267"/>
      <c r="N11" s="267"/>
      <c r="O11" s="267"/>
      <c r="P11" s="267"/>
      <c r="Q11" s="267"/>
      <c r="R11" s="268"/>
      <c r="S11" s="274"/>
      <c r="T11" s="274"/>
      <c r="U11" s="274"/>
      <c r="V11" s="274"/>
      <c r="W11" s="275"/>
      <c r="X11" s="36"/>
    </row>
    <row r="12" spans="2:24" ht="12" customHeight="1">
      <c r="B12" s="36"/>
      <c r="C12" s="253"/>
      <c r="D12" s="254"/>
      <c r="E12" s="259"/>
      <c r="F12" s="260"/>
      <c r="G12" s="260"/>
      <c r="H12" s="260"/>
      <c r="I12" s="260"/>
      <c r="J12" s="260"/>
      <c r="K12" s="260"/>
      <c r="L12" s="260"/>
      <c r="M12" s="260"/>
      <c r="N12" s="260"/>
      <c r="O12" s="260"/>
      <c r="P12" s="260"/>
      <c r="Q12" s="260"/>
      <c r="R12" s="261"/>
      <c r="S12" s="251"/>
      <c r="T12" s="251"/>
      <c r="U12" s="251"/>
      <c r="V12" s="251"/>
      <c r="W12" s="252"/>
      <c r="X12" s="36"/>
    </row>
    <row r="13" spans="2:24" ht="12" customHeight="1">
      <c r="B13" s="36"/>
      <c r="C13" s="253"/>
      <c r="D13" s="254"/>
      <c r="E13" s="262"/>
      <c r="F13" s="263"/>
      <c r="G13" s="263"/>
      <c r="H13" s="263"/>
      <c r="I13" s="263"/>
      <c r="J13" s="263"/>
      <c r="K13" s="263"/>
      <c r="L13" s="263"/>
      <c r="M13" s="263"/>
      <c r="N13" s="263"/>
      <c r="O13" s="263"/>
      <c r="P13" s="263"/>
      <c r="Q13" s="263"/>
      <c r="R13" s="264"/>
      <c r="S13" s="251"/>
      <c r="T13" s="251"/>
      <c r="U13" s="251"/>
      <c r="V13" s="251"/>
      <c r="W13" s="252"/>
      <c r="X13" s="36"/>
    </row>
    <row r="14" spans="2:24" ht="12" customHeight="1">
      <c r="B14" s="36"/>
      <c r="C14" s="253">
        <v>2</v>
      </c>
      <c r="D14" s="254"/>
      <c r="E14" s="265" t="s">
        <v>107</v>
      </c>
      <c r="F14" s="257"/>
      <c r="G14" s="257"/>
      <c r="H14" s="257"/>
      <c r="I14" s="257"/>
      <c r="J14" s="257"/>
      <c r="K14" s="257"/>
      <c r="L14" s="257"/>
      <c r="M14" s="257"/>
      <c r="N14" s="257"/>
      <c r="O14" s="257"/>
      <c r="P14" s="257"/>
      <c r="Q14" s="257"/>
      <c r="R14" s="258"/>
      <c r="S14" s="251"/>
      <c r="T14" s="251"/>
      <c r="U14" s="251"/>
      <c r="V14" s="251"/>
      <c r="W14" s="252"/>
      <c r="X14" s="36"/>
    </row>
    <row r="15" spans="2:24" ht="12" customHeight="1">
      <c r="B15" s="36"/>
      <c r="C15" s="253"/>
      <c r="D15" s="254"/>
      <c r="E15" s="259"/>
      <c r="F15" s="260"/>
      <c r="G15" s="260"/>
      <c r="H15" s="260"/>
      <c r="I15" s="260"/>
      <c r="J15" s="260"/>
      <c r="K15" s="260"/>
      <c r="L15" s="260"/>
      <c r="M15" s="260"/>
      <c r="N15" s="260"/>
      <c r="O15" s="260"/>
      <c r="P15" s="260"/>
      <c r="Q15" s="260"/>
      <c r="R15" s="261"/>
      <c r="S15" s="251"/>
      <c r="T15" s="251"/>
      <c r="U15" s="251"/>
      <c r="V15" s="251"/>
      <c r="W15" s="252"/>
      <c r="X15" s="36"/>
    </row>
    <row r="16" spans="2:24" ht="12" customHeight="1">
      <c r="B16" s="36"/>
      <c r="C16" s="253"/>
      <c r="D16" s="254"/>
      <c r="E16" s="262"/>
      <c r="F16" s="263"/>
      <c r="G16" s="263"/>
      <c r="H16" s="263"/>
      <c r="I16" s="263"/>
      <c r="J16" s="263"/>
      <c r="K16" s="263"/>
      <c r="L16" s="263"/>
      <c r="M16" s="263"/>
      <c r="N16" s="263"/>
      <c r="O16" s="263"/>
      <c r="P16" s="263"/>
      <c r="Q16" s="263"/>
      <c r="R16" s="264"/>
      <c r="S16" s="251"/>
      <c r="T16" s="251"/>
      <c r="U16" s="251"/>
      <c r="V16" s="251"/>
      <c r="W16" s="252"/>
      <c r="X16" s="36"/>
    </row>
    <row r="17" spans="2:24" ht="12" customHeight="1">
      <c r="B17" s="36"/>
      <c r="C17" s="253">
        <v>3</v>
      </c>
      <c r="D17" s="254"/>
      <c r="E17" s="265" t="s">
        <v>26</v>
      </c>
      <c r="F17" s="257"/>
      <c r="G17" s="257"/>
      <c r="H17" s="257"/>
      <c r="I17" s="257"/>
      <c r="J17" s="257"/>
      <c r="K17" s="257"/>
      <c r="L17" s="257"/>
      <c r="M17" s="257"/>
      <c r="N17" s="257"/>
      <c r="O17" s="257"/>
      <c r="P17" s="257"/>
      <c r="Q17" s="257"/>
      <c r="R17" s="258"/>
      <c r="S17" s="251"/>
      <c r="T17" s="251"/>
      <c r="U17" s="251"/>
      <c r="V17" s="251"/>
      <c r="W17" s="252"/>
      <c r="X17" s="36"/>
    </row>
    <row r="18" spans="2:24" ht="12" customHeight="1">
      <c r="B18" s="36"/>
      <c r="C18" s="253"/>
      <c r="D18" s="254"/>
      <c r="E18" s="259"/>
      <c r="F18" s="260"/>
      <c r="G18" s="260"/>
      <c r="H18" s="260"/>
      <c r="I18" s="260"/>
      <c r="J18" s="260"/>
      <c r="K18" s="260"/>
      <c r="L18" s="260"/>
      <c r="M18" s="260"/>
      <c r="N18" s="260"/>
      <c r="O18" s="260"/>
      <c r="P18" s="260"/>
      <c r="Q18" s="260"/>
      <c r="R18" s="261"/>
      <c r="S18" s="251"/>
      <c r="T18" s="251"/>
      <c r="U18" s="251"/>
      <c r="V18" s="251"/>
      <c r="W18" s="252"/>
      <c r="X18" s="36"/>
    </row>
    <row r="19" spans="2:24" ht="12" customHeight="1">
      <c r="B19" s="36"/>
      <c r="C19" s="253"/>
      <c r="D19" s="254"/>
      <c r="E19" s="262"/>
      <c r="F19" s="263"/>
      <c r="G19" s="263"/>
      <c r="H19" s="263"/>
      <c r="I19" s="263"/>
      <c r="J19" s="263"/>
      <c r="K19" s="263"/>
      <c r="L19" s="263"/>
      <c r="M19" s="263"/>
      <c r="N19" s="263"/>
      <c r="O19" s="263"/>
      <c r="P19" s="263"/>
      <c r="Q19" s="263"/>
      <c r="R19" s="264"/>
      <c r="S19" s="251"/>
      <c r="T19" s="251"/>
      <c r="U19" s="251"/>
      <c r="V19" s="251"/>
      <c r="W19" s="252"/>
      <c r="X19" s="36"/>
    </row>
    <row r="20" spans="2:24" ht="12" customHeight="1">
      <c r="B20" s="36"/>
      <c r="C20" s="253">
        <v>4</v>
      </c>
      <c r="D20" s="254"/>
      <c r="E20" s="256" t="s">
        <v>624</v>
      </c>
      <c r="F20" s="257"/>
      <c r="G20" s="257"/>
      <c r="H20" s="257"/>
      <c r="I20" s="257"/>
      <c r="J20" s="257"/>
      <c r="K20" s="257"/>
      <c r="L20" s="257"/>
      <c r="M20" s="257"/>
      <c r="N20" s="257"/>
      <c r="O20" s="257"/>
      <c r="P20" s="257"/>
      <c r="Q20" s="257"/>
      <c r="R20" s="258"/>
      <c r="S20" s="255"/>
      <c r="T20" s="255"/>
      <c r="U20" s="251"/>
      <c r="V20" s="251"/>
      <c r="W20" s="252"/>
      <c r="X20" s="36"/>
    </row>
    <row r="21" spans="2:24" ht="12" customHeight="1">
      <c r="B21" s="36"/>
      <c r="C21" s="253"/>
      <c r="D21" s="254"/>
      <c r="E21" s="259"/>
      <c r="F21" s="260"/>
      <c r="G21" s="260"/>
      <c r="H21" s="260"/>
      <c r="I21" s="260"/>
      <c r="J21" s="260"/>
      <c r="K21" s="260"/>
      <c r="L21" s="260"/>
      <c r="M21" s="260"/>
      <c r="N21" s="260"/>
      <c r="O21" s="260"/>
      <c r="P21" s="260"/>
      <c r="Q21" s="260"/>
      <c r="R21" s="261"/>
      <c r="S21" s="255"/>
      <c r="T21" s="255"/>
      <c r="U21" s="251"/>
      <c r="V21" s="251"/>
      <c r="W21" s="252"/>
      <c r="X21" s="36"/>
    </row>
    <row r="22" spans="2:24" ht="12" customHeight="1">
      <c r="B22" s="36"/>
      <c r="C22" s="253"/>
      <c r="D22" s="254"/>
      <c r="E22" s="262"/>
      <c r="F22" s="263"/>
      <c r="G22" s="263"/>
      <c r="H22" s="263"/>
      <c r="I22" s="263"/>
      <c r="J22" s="263"/>
      <c r="K22" s="263"/>
      <c r="L22" s="263"/>
      <c r="M22" s="263"/>
      <c r="N22" s="263"/>
      <c r="O22" s="263"/>
      <c r="P22" s="263"/>
      <c r="Q22" s="263"/>
      <c r="R22" s="264"/>
      <c r="S22" s="255"/>
      <c r="T22" s="255"/>
      <c r="U22" s="251"/>
      <c r="V22" s="251"/>
      <c r="W22" s="252"/>
      <c r="X22" s="36"/>
    </row>
    <row r="23" spans="2:24" ht="12" customHeight="1">
      <c r="B23" s="36"/>
      <c r="C23" s="253">
        <v>5</v>
      </c>
      <c r="D23" s="254"/>
      <c r="E23" s="256" t="s">
        <v>913</v>
      </c>
      <c r="F23" s="257"/>
      <c r="G23" s="257"/>
      <c r="H23" s="257"/>
      <c r="I23" s="257"/>
      <c r="J23" s="257"/>
      <c r="K23" s="257"/>
      <c r="L23" s="257"/>
      <c r="M23" s="257"/>
      <c r="N23" s="257"/>
      <c r="O23" s="257"/>
      <c r="P23" s="257"/>
      <c r="Q23" s="257"/>
      <c r="R23" s="258"/>
      <c r="S23" s="255"/>
      <c r="T23" s="255"/>
      <c r="U23" s="251"/>
      <c r="V23" s="251"/>
      <c r="W23" s="252"/>
      <c r="X23" s="36"/>
    </row>
    <row r="24" spans="2:24" ht="12" customHeight="1">
      <c r="B24" s="36"/>
      <c r="C24" s="253"/>
      <c r="D24" s="254"/>
      <c r="E24" s="259"/>
      <c r="F24" s="260"/>
      <c r="G24" s="260"/>
      <c r="H24" s="260"/>
      <c r="I24" s="260"/>
      <c r="J24" s="260"/>
      <c r="K24" s="260"/>
      <c r="L24" s="260"/>
      <c r="M24" s="260"/>
      <c r="N24" s="260"/>
      <c r="O24" s="260"/>
      <c r="P24" s="260"/>
      <c r="Q24" s="260"/>
      <c r="R24" s="261"/>
      <c r="S24" s="255"/>
      <c r="T24" s="255"/>
      <c r="U24" s="251"/>
      <c r="V24" s="251"/>
      <c r="W24" s="252"/>
      <c r="X24" s="36"/>
    </row>
    <row r="25" spans="2:24" ht="12" customHeight="1">
      <c r="B25" s="36"/>
      <c r="C25" s="253"/>
      <c r="D25" s="254"/>
      <c r="E25" s="262"/>
      <c r="F25" s="263"/>
      <c r="G25" s="263"/>
      <c r="H25" s="263"/>
      <c r="I25" s="263"/>
      <c r="J25" s="263"/>
      <c r="K25" s="263"/>
      <c r="L25" s="263"/>
      <c r="M25" s="263"/>
      <c r="N25" s="263"/>
      <c r="O25" s="263"/>
      <c r="P25" s="263"/>
      <c r="Q25" s="263"/>
      <c r="R25" s="264"/>
      <c r="S25" s="255"/>
      <c r="T25" s="255"/>
      <c r="U25" s="251"/>
      <c r="V25" s="251"/>
      <c r="W25" s="252"/>
      <c r="X25" s="36"/>
    </row>
    <row r="26" spans="2:24" ht="12" customHeight="1">
      <c r="B26" s="36"/>
      <c r="C26" s="253">
        <v>6</v>
      </c>
      <c r="D26" s="254"/>
      <c r="E26" s="265" t="s">
        <v>111</v>
      </c>
      <c r="F26" s="257"/>
      <c r="G26" s="257"/>
      <c r="H26" s="257"/>
      <c r="I26" s="257"/>
      <c r="J26" s="257"/>
      <c r="K26" s="257"/>
      <c r="L26" s="257"/>
      <c r="M26" s="257"/>
      <c r="N26" s="257"/>
      <c r="O26" s="257"/>
      <c r="P26" s="257"/>
      <c r="Q26" s="257"/>
      <c r="R26" s="258"/>
      <c r="S26" s="251"/>
      <c r="T26" s="251"/>
      <c r="U26" s="251"/>
      <c r="V26" s="251"/>
      <c r="W26" s="252"/>
      <c r="X26" s="36"/>
    </row>
    <row r="27" spans="2:24" ht="12" customHeight="1">
      <c r="B27" s="36"/>
      <c r="C27" s="253"/>
      <c r="D27" s="254"/>
      <c r="E27" s="259"/>
      <c r="F27" s="260"/>
      <c r="G27" s="260"/>
      <c r="H27" s="260"/>
      <c r="I27" s="260"/>
      <c r="J27" s="260"/>
      <c r="K27" s="260"/>
      <c r="L27" s="260"/>
      <c r="M27" s="260"/>
      <c r="N27" s="260"/>
      <c r="O27" s="260"/>
      <c r="P27" s="260"/>
      <c r="Q27" s="260"/>
      <c r="R27" s="261"/>
      <c r="S27" s="251"/>
      <c r="T27" s="251"/>
      <c r="U27" s="251"/>
      <c r="V27" s="251"/>
      <c r="W27" s="252"/>
      <c r="X27" s="36"/>
    </row>
    <row r="28" spans="2:24" ht="12" customHeight="1">
      <c r="B28" s="36"/>
      <c r="C28" s="253"/>
      <c r="D28" s="254"/>
      <c r="E28" s="262"/>
      <c r="F28" s="263"/>
      <c r="G28" s="263"/>
      <c r="H28" s="263"/>
      <c r="I28" s="263"/>
      <c r="J28" s="263"/>
      <c r="K28" s="263"/>
      <c r="L28" s="263"/>
      <c r="M28" s="263"/>
      <c r="N28" s="263"/>
      <c r="O28" s="263"/>
      <c r="P28" s="263"/>
      <c r="Q28" s="263"/>
      <c r="R28" s="264"/>
      <c r="S28" s="251"/>
      <c r="T28" s="251"/>
      <c r="U28" s="251"/>
      <c r="V28" s="251"/>
      <c r="W28" s="252"/>
      <c r="X28" s="36"/>
    </row>
    <row r="29" spans="2:24" ht="12" customHeight="1">
      <c r="B29" s="36"/>
      <c r="C29" s="253">
        <v>7</v>
      </c>
      <c r="D29" s="254"/>
      <c r="E29" s="256" t="s">
        <v>109</v>
      </c>
      <c r="F29" s="276"/>
      <c r="G29" s="276"/>
      <c r="H29" s="276"/>
      <c r="I29" s="276"/>
      <c r="J29" s="276"/>
      <c r="K29" s="276"/>
      <c r="L29" s="276"/>
      <c r="M29" s="276"/>
      <c r="N29" s="276"/>
      <c r="O29" s="276"/>
      <c r="P29" s="276"/>
      <c r="Q29" s="276"/>
      <c r="R29" s="277"/>
      <c r="S29" s="251"/>
      <c r="T29" s="251"/>
      <c r="U29" s="251"/>
      <c r="V29" s="251"/>
      <c r="W29" s="252"/>
      <c r="X29" s="36"/>
    </row>
    <row r="30" spans="2:24" ht="12" customHeight="1">
      <c r="B30" s="36"/>
      <c r="C30" s="253"/>
      <c r="D30" s="254"/>
      <c r="E30" s="278"/>
      <c r="F30" s="279"/>
      <c r="G30" s="279"/>
      <c r="H30" s="279"/>
      <c r="I30" s="279"/>
      <c r="J30" s="279"/>
      <c r="K30" s="279"/>
      <c r="L30" s="279"/>
      <c r="M30" s="279"/>
      <c r="N30" s="279"/>
      <c r="O30" s="279"/>
      <c r="P30" s="279"/>
      <c r="Q30" s="279"/>
      <c r="R30" s="280"/>
      <c r="S30" s="251"/>
      <c r="T30" s="251"/>
      <c r="U30" s="251"/>
      <c r="V30" s="251"/>
      <c r="W30" s="252"/>
      <c r="X30" s="36"/>
    </row>
    <row r="31" spans="2:24" ht="12" customHeight="1">
      <c r="B31" s="36"/>
      <c r="C31" s="253"/>
      <c r="D31" s="254"/>
      <c r="E31" s="281"/>
      <c r="F31" s="282"/>
      <c r="G31" s="282"/>
      <c r="H31" s="282"/>
      <c r="I31" s="282"/>
      <c r="J31" s="282"/>
      <c r="K31" s="282"/>
      <c r="L31" s="282"/>
      <c r="M31" s="282"/>
      <c r="N31" s="282"/>
      <c r="O31" s="282"/>
      <c r="P31" s="282"/>
      <c r="Q31" s="282"/>
      <c r="R31" s="283"/>
      <c r="S31" s="251"/>
      <c r="T31" s="251"/>
      <c r="U31" s="251"/>
      <c r="V31" s="251"/>
      <c r="W31" s="252"/>
      <c r="X31" s="36"/>
    </row>
    <row r="32" spans="2:24" ht="12" customHeight="1">
      <c r="B32" s="36"/>
      <c r="C32" s="253">
        <v>8</v>
      </c>
      <c r="D32" s="254"/>
      <c r="E32" s="256" t="s">
        <v>118</v>
      </c>
      <c r="F32" s="276"/>
      <c r="G32" s="276"/>
      <c r="H32" s="276"/>
      <c r="I32" s="276"/>
      <c r="J32" s="276"/>
      <c r="K32" s="276"/>
      <c r="L32" s="276"/>
      <c r="M32" s="276"/>
      <c r="N32" s="276"/>
      <c r="O32" s="276"/>
      <c r="P32" s="276"/>
      <c r="Q32" s="276"/>
      <c r="R32" s="277"/>
      <c r="S32" s="251"/>
      <c r="T32" s="251"/>
      <c r="U32" s="251"/>
      <c r="V32" s="251"/>
      <c r="W32" s="252"/>
      <c r="X32" s="36"/>
    </row>
    <row r="33" spans="2:24" ht="12" customHeight="1">
      <c r="B33" s="36"/>
      <c r="C33" s="253"/>
      <c r="D33" s="254"/>
      <c r="E33" s="278"/>
      <c r="F33" s="279"/>
      <c r="G33" s="279"/>
      <c r="H33" s="279"/>
      <c r="I33" s="279"/>
      <c r="J33" s="279"/>
      <c r="K33" s="279"/>
      <c r="L33" s="279"/>
      <c r="M33" s="279"/>
      <c r="N33" s="279"/>
      <c r="O33" s="279"/>
      <c r="P33" s="279"/>
      <c r="Q33" s="279"/>
      <c r="R33" s="280"/>
      <c r="S33" s="251"/>
      <c r="T33" s="251"/>
      <c r="U33" s="251"/>
      <c r="V33" s="251"/>
      <c r="W33" s="252"/>
      <c r="X33" s="36"/>
    </row>
    <row r="34" spans="2:24" ht="12" customHeight="1">
      <c r="B34" s="36"/>
      <c r="C34" s="253"/>
      <c r="D34" s="254"/>
      <c r="E34" s="281"/>
      <c r="F34" s="282"/>
      <c r="G34" s="282"/>
      <c r="H34" s="282"/>
      <c r="I34" s="282"/>
      <c r="J34" s="282"/>
      <c r="K34" s="282"/>
      <c r="L34" s="282"/>
      <c r="M34" s="282"/>
      <c r="N34" s="282"/>
      <c r="O34" s="282"/>
      <c r="P34" s="282"/>
      <c r="Q34" s="282"/>
      <c r="R34" s="283"/>
      <c r="S34" s="251"/>
      <c r="T34" s="251"/>
      <c r="U34" s="251"/>
      <c r="V34" s="251"/>
      <c r="W34" s="252"/>
      <c r="X34" s="36"/>
    </row>
    <row r="35" spans="2:24" ht="12" customHeight="1">
      <c r="B35" s="36"/>
      <c r="C35" s="253">
        <v>9</v>
      </c>
      <c r="D35" s="254"/>
      <c r="E35" s="265" t="s">
        <v>112</v>
      </c>
      <c r="F35" s="257"/>
      <c r="G35" s="257"/>
      <c r="H35" s="257"/>
      <c r="I35" s="257"/>
      <c r="J35" s="257"/>
      <c r="K35" s="257"/>
      <c r="L35" s="257"/>
      <c r="M35" s="257"/>
      <c r="N35" s="257"/>
      <c r="O35" s="257"/>
      <c r="P35" s="257"/>
      <c r="Q35" s="257"/>
      <c r="R35" s="258"/>
      <c r="S35" s="251"/>
      <c r="T35" s="251"/>
      <c r="U35" s="251"/>
      <c r="V35" s="251"/>
      <c r="W35" s="252"/>
      <c r="X35" s="36"/>
    </row>
    <row r="36" spans="2:24" ht="12" customHeight="1">
      <c r="B36" s="36"/>
      <c r="C36" s="253"/>
      <c r="D36" s="254"/>
      <c r="E36" s="259"/>
      <c r="F36" s="260"/>
      <c r="G36" s="260"/>
      <c r="H36" s="260"/>
      <c r="I36" s="260"/>
      <c r="J36" s="260"/>
      <c r="K36" s="260"/>
      <c r="L36" s="260"/>
      <c r="M36" s="260"/>
      <c r="N36" s="260"/>
      <c r="O36" s="260"/>
      <c r="P36" s="260"/>
      <c r="Q36" s="260"/>
      <c r="R36" s="261"/>
      <c r="S36" s="251"/>
      <c r="T36" s="251"/>
      <c r="U36" s="251"/>
      <c r="V36" s="251"/>
      <c r="W36" s="252"/>
      <c r="X36" s="36"/>
    </row>
    <row r="37" spans="2:24" ht="12" customHeight="1">
      <c r="B37" s="36"/>
      <c r="C37" s="253"/>
      <c r="D37" s="254"/>
      <c r="E37" s="262"/>
      <c r="F37" s="263"/>
      <c r="G37" s="263"/>
      <c r="H37" s="263"/>
      <c r="I37" s="263"/>
      <c r="J37" s="263"/>
      <c r="K37" s="263"/>
      <c r="L37" s="263"/>
      <c r="M37" s="263"/>
      <c r="N37" s="263"/>
      <c r="O37" s="263"/>
      <c r="P37" s="263"/>
      <c r="Q37" s="263"/>
      <c r="R37" s="264"/>
      <c r="S37" s="251"/>
      <c r="T37" s="251"/>
      <c r="U37" s="251"/>
      <c r="V37" s="251"/>
      <c r="W37" s="252"/>
      <c r="X37" s="36"/>
    </row>
    <row r="38" spans="2:24" ht="12" customHeight="1">
      <c r="B38" s="36"/>
      <c r="C38" s="253">
        <v>10</v>
      </c>
      <c r="D38" s="254"/>
      <c r="E38" s="256" t="s">
        <v>114</v>
      </c>
      <c r="F38" s="276"/>
      <c r="G38" s="276"/>
      <c r="H38" s="276"/>
      <c r="I38" s="276"/>
      <c r="J38" s="276"/>
      <c r="K38" s="276"/>
      <c r="L38" s="276"/>
      <c r="M38" s="276"/>
      <c r="N38" s="276"/>
      <c r="O38" s="276"/>
      <c r="P38" s="276"/>
      <c r="Q38" s="276"/>
      <c r="R38" s="277"/>
      <c r="S38" s="284"/>
      <c r="T38" s="284"/>
      <c r="U38" s="251"/>
      <c r="V38" s="251"/>
      <c r="W38" s="252"/>
      <c r="X38" s="36"/>
    </row>
    <row r="39" spans="2:24" ht="12" customHeight="1">
      <c r="B39" s="36"/>
      <c r="C39" s="253"/>
      <c r="D39" s="254"/>
      <c r="E39" s="278"/>
      <c r="F39" s="279"/>
      <c r="G39" s="279"/>
      <c r="H39" s="279"/>
      <c r="I39" s="279"/>
      <c r="J39" s="279"/>
      <c r="K39" s="279"/>
      <c r="L39" s="279"/>
      <c r="M39" s="279"/>
      <c r="N39" s="279"/>
      <c r="O39" s="279"/>
      <c r="P39" s="279"/>
      <c r="Q39" s="279"/>
      <c r="R39" s="280"/>
      <c r="S39" s="251"/>
      <c r="T39" s="251"/>
      <c r="U39" s="251"/>
      <c r="V39" s="251"/>
      <c r="W39" s="252"/>
      <c r="X39" s="36"/>
    </row>
    <row r="40" spans="2:24" ht="12" customHeight="1">
      <c r="B40" s="36"/>
      <c r="C40" s="253"/>
      <c r="D40" s="254"/>
      <c r="E40" s="281"/>
      <c r="F40" s="282"/>
      <c r="G40" s="282"/>
      <c r="H40" s="282"/>
      <c r="I40" s="282"/>
      <c r="J40" s="282"/>
      <c r="K40" s="282"/>
      <c r="L40" s="282"/>
      <c r="M40" s="282"/>
      <c r="N40" s="282"/>
      <c r="O40" s="282"/>
      <c r="P40" s="282"/>
      <c r="Q40" s="282"/>
      <c r="R40" s="283"/>
      <c r="S40" s="251"/>
      <c r="T40" s="251"/>
      <c r="U40" s="251"/>
      <c r="V40" s="251"/>
      <c r="W40" s="252"/>
      <c r="X40" s="36"/>
    </row>
    <row r="41" spans="2:24" ht="12" customHeight="1">
      <c r="B41" s="36"/>
      <c r="C41" s="253">
        <v>11</v>
      </c>
      <c r="D41" s="254"/>
      <c r="E41" s="256" t="s">
        <v>527</v>
      </c>
      <c r="F41" s="276"/>
      <c r="G41" s="276"/>
      <c r="H41" s="276"/>
      <c r="I41" s="276"/>
      <c r="J41" s="276"/>
      <c r="K41" s="276"/>
      <c r="L41" s="276"/>
      <c r="M41" s="276"/>
      <c r="N41" s="276"/>
      <c r="O41" s="276"/>
      <c r="P41" s="276"/>
      <c r="Q41" s="276"/>
      <c r="R41" s="277"/>
      <c r="S41" s="251"/>
      <c r="T41" s="251"/>
      <c r="U41" s="251"/>
      <c r="V41" s="251"/>
      <c r="W41" s="252"/>
      <c r="X41" s="36"/>
    </row>
    <row r="42" spans="2:24" ht="12" customHeight="1">
      <c r="B42" s="36"/>
      <c r="C42" s="253"/>
      <c r="D42" s="254"/>
      <c r="E42" s="278"/>
      <c r="F42" s="279"/>
      <c r="G42" s="279"/>
      <c r="H42" s="279"/>
      <c r="I42" s="279"/>
      <c r="J42" s="279"/>
      <c r="K42" s="279"/>
      <c r="L42" s="279"/>
      <c r="M42" s="279"/>
      <c r="N42" s="279"/>
      <c r="O42" s="279"/>
      <c r="P42" s="279"/>
      <c r="Q42" s="279"/>
      <c r="R42" s="280"/>
      <c r="S42" s="251"/>
      <c r="T42" s="251"/>
      <c r="U42" s="251"/>
      <c r="V42" s="251"/>
      <c r="W42" s="252"/>
      <c r="X42" s="36"/>
    </row>
    <row r="43" spans="2:24" ht="12" customHeight="1">
      <c r="B43" s="36"/>
      <c r="C43" s="253"/>
      <c r="D43" s="254"/>
      <c r="E43" s="281"/>
      <c r="F43" s="282"/>
      <c r="G43" s="282"/>
      <c r="H43" s="282"/>
      <c r="I43" s="282"/>
      <c r="J43" s="282"/>
      <c r="K43" s="282"/>
      <c r="L43" s="282"/>
      <c r="M43" s="282"/>
      <c r="N43" s="282"/>
      <c r="O43" s="282"/>
      <c r="P43" s="282"/>
      <c r="Q43" s="282"/>
      <c r="R43" s="283"/>
      <c r="S43" s="251"/>
      <c r="T43" s="251"/>
      <c r="U43" s="251"/>
      <c r="V43" s="251"/>
      <c r="W43" s="252"/>
      <c r="X43" s="36"/>
    </row>
    <row r="44" spans="2:24" ht="12" customHeight="1">
      <c r="B44" s="36"/>
      <c r="C44" s="253">
        <v>12</v>
      </c>
      <c r="D44" s="254"/>
      <c r="E44" s="256" t="s">
        <v>115</v>
      </c>
      <c r="F44" s="276"/>
      <c r="G44" s="276"/>
      <c r="H44" s="276"/>
      <c r="I44" s="276"/>
      <c r="J44" s="276"/>
      <c r="K44" s="276"/>
      <c r="L44" s="276"/>
      <c r="M44" s="276"/>
      <c r="N44" s="276"/>
      <c r="O44" s="276"/>
      <c r="P44" s="276"/>
      <c r="Q44" s="276"/>
      <c r="R44" s="277"/>
      <c r="S44" s="251"/>
      <c r="T44" s="251"/>
      <c r="U44" s="251"/>
      <c r="V44" s="251"/>
      <c r="W44" s="252"/>
      <c r="X44" s="36"/>
    </row>
    <row r="45" spans="2:24" ht="12" customHeight="1">
      <c r="B45" s="36"/>
      <c r="C45" s="253"/>
      <c r="D45" s="254"/>
      <c r="E45" s="278"/>
      <c r="F45" s="279"/>
      <c r="G45" s="279"/>
      <c r="H45" s="279"/>
      <c r="I45" s="279"/>
      <c r="J45" s="279"/>
      <c r="K45" s="279"/>
      <c r="L45" s="279"/>
      <c r="M45" s="279"/>
      <c r="N45" s="279"/>
      <c r="O45" s="279"/>
      <c r="P45" s="279"/>
      <c r="Q45" s="279"/>
      <c r="R45" s="280"/>
      <c r="S45" s="251"/>
      <c r="T45" s="251"/>
      <c r="U45" s="251"/>
      <c r="V45" s="251"/>
      <c r="W45" s="252"/>
      <c r="X45" s="36"/>
    </row>
    <row r="46" spans="2:24" ht="12" customHeight="1">
      <c r="B46" s="36"/>
      <c r="C46" s="253"/>
      <c r="D46" s="254"/>
      <c r="E46" s="281"/>
      <c r="F46" s="282"/>
      <c r="G46" s="282"/>
      <c r="H46" s="282"/>
      <c r="I46" s="282"/>
      <c r="J46" s="282"/>
      <c r="K46" s="282"/>
      <c r="L46" s="282"/>
      <c r="M46" s="282"/>
      <c r="N46" s="282"/>
      <c r="O46" s="282"/>
      <c r="P46" s="282"/>
      <c r="Q46" s="282"/>
      <c r="R46" s="283"/>
      <c r="S46" s="251"/>
      <c r="T46" s="251"/>
      <c r="U46" s="251"/>
      <c r="V46" s="251"/>
      <c r="W46" s="252"/>
      <c r="X46" s="36"/>
    </row>
    <row r="47" spans="2:24" ht="12" customHeight="1">
      <c r="B47" s="36"/>
      <c r="C47" s="253">
        <v>13</v>
      </c>
      <c r="D47" s="254"/>
      <c r="E47" s="256" t="s">
        <v>207</v>
      </c>
      <c r="F47" s="276"/>
      <c r="G47" s="276"/>
      <c r="H47" s="276"/>
      <c r="I47" s="276"/>
      <c r="J47" s="276"/>
      <c r="K47" s="276"/>
      <c r="L47" s="276"/>
      <c r="M47" s="276"/>
      <c r="N47" s="276"/>
      <c r="O47" s="276"/>
      <c r="P47" s="276"/>
      <c r="Q47" s="276"/>
      <c r="R47" s="277"/>
      <c r="S47" s="251"/>
      <c r="T47" s="251"/>
      <c r="U47" s="251"/>
      <c r="V47" s="251"/>
      <c r="W47" s="252"/>
      <c r="X47" s="36"/>
    </row>
    <row r="48" spans="2:24" ht="12" customHeight="1">
      <c r="B48" s="36"/>
      <c r="C48" s="253"/>
      <c r="D48" s="254"/>
      <c r="E48" s="278"/>
      <c r="F48" s="279"/>
      <c r="G48" s="279"/>
      <c r="H48" s="279"/>
      <c r="I48" s="279"/>
      <c r="J48" s="279"/>
      <c r="K48" s="279"/>
      <c r="L48" s="279"/>
      <c r="M48" s="279"/>
      <c r="N48" s="279"/>
      <c r="O48" s="279"/>
      <c r="P48" s="279"/>
      <c r="Q48" s="279"/>
      <c r="R48" s="280"/>
      <c r="S48" s="251"/>
      <c r="T48" s="251"/>
      <c r="U48" s="251"/>
      <c r="V48" s="251"/>
      <c r="W48" s="252"/>
      <c r="X48" s="36"/>
    </row>
    <row r="49" spans="2:24" ht="12" customHeight="1">
      <c r="B49" s="36"/>
      <c r="C49" s="253"/>
      <c r="D49" s="254"/>
      <c r="E49" s="281"/>
      <c r="F49" s="282"/>
      <c r="G49" s="282"/>
      <c r="H49" s="282"/>
      <c r="I49" s="282"/>
      <c r="J49" s="282"/>
      <c r="K49" s="282"/>
      <c r="L49" s="282"/>
      <c r="M49" s="282"/>
      <c r="N49" s="282"/>
      <c r="O49" s="282"/>
      <c r="P49" s="282"/>
      <c r="Q49" s="282"/>
      <c r="R49" s="283"/>
      <c r="S49" s="251"/>
      <c r="T49" s="251"/>
      <c r="U49" s="251"/>
      <c r="V49" s="251"/>
      <c r="W49" s="252"/>
      <c r="X49" s="36"/>
    </row>
    <row r="50" spans="2:24" ht="12" customHeight="1">
      <c r="B50" s="36"/>
      <c r="C50" s="253">
        <v>14</v>
      </c>
      <c r="D50" s="254"/>
      <c r="E50" s="265" t="s">
        <v>116</v>
      </c>
      <c r="F50" s="257"/>
      <c r="G50" s="257"/>
      <c r="H50" s="257"/>
      <c r="I50" s="257"/>
      <c r="J50" s="257"/>
      <c r="K50" s="257"/>
      <c r="L50" s="257"/>
      <c r="M50" s="257"/>
      <c r="N50" s="257"/>
      <c r="O50" s="257"/>
      <c r="P50" s="257"/>
      <c r="Q50" s="257"/>
      <c r="R50" s="258"/>
      <c r="S50" s="251"/>
      <c r="T50" s="251"/>
      <c r="U50" s="251"/>
      <c r="V50" s="251"/>
      <c r="W50" s="252"/>
      <c r="X50" s="36"/>
    </row>
    <row r="51" spans="2:24" ht="12" customHeight="1">
      <c r="B51" s="36"/>
      <c r="C51" s="253"/>
      <c r="D51" s="254"/>
      <c r="E51" s="259"/>
      <c r="F51" s="260"/>
      <c r="G51" s="260"/>
      <c r="H51" s="260"/>
      <c r="I51" s="260"/>
      <c r="J51" s="260"/>
      <c r="K51" s="260"/>
      <c r="L51" s="260"/>
      <c r="M51" s="260"/>
      <c r="N51" s="260"/>
      <c r="O51" s="260"/>
      <c r="P51" s="260"/>
      <c r="Q51" s="260"/>
      <c r="R51" s="261"/>
      <c r="S51" s="251"/>
      <c r="T51" s="251"/>
      <c r="U51" s="251"/>
      <c r="V51" s="251"/>
      <c r="W51" s="252"/>
      <c r="X51" s="36"/>
    </row>
    <row r="52" spans="2:24" ht="12" customHeight="1">
      <c r="B52" s="36"/>
      <c r="C52" s="253"/>
      <c r="D52" s="254"/>
      <c r="E52" s="262"/>
      <c r="F52" s="263"/>
      <c r="G52" s="263"/>
      <c r="H52" s="263"/>
      <c r="I52" s="263"/>
      <c r="J52" s="263"/>
      <c r="K52" s="263"/>
      <c r="L52" s="263"/>
      <c r="M52" s="263"/>
      <c r="N52" s="263"/>
      <c r="O52" s="263"/>
      <c r="P52" s="263"/>
      <c r="Q52" s="263"/>
      <c r="R52" s="264"/>
      <c r="S52" s="251"/>
      <c r="T52" s="251"/>
      <c r="U52" s="251"/>
      <c r="V52" s="251"/>
      <c r="W52" s="252"/>
      <c r="X52" s="36"/>
    </row>
    <row r="53" spans="2:24" ht="12" customHeight="1">
      <c r="B53" s="36"/>
      <c r="C53" s="253">
        <v>15</v>
      </c>
      <c r="D53" s="254"/>
      <c r="E53" s="256" t="s">
        <v>528</v>
      </c>
      <c r="F53" s="276"/>
      <c r="G53" s="276"/>
      <c r="H53" s="276"/>
      <c r="I53" s="276"/>
      <c r="J53" s="276"/>
      <c r="K53" s="276"/>
      <c r="L53" s="276"/>
      <c r="M53" s="276"/>
      <c r="N53" s="276"/>
      <c r="O53" s="276"/>
      <c r="P53" s="276"/>
      <c r="Q53" s="276"/>
      <c r="R53" s="277"/>
      <c r="S53" s="251"/>
      <c r="T53" s="251"/>
      <c r="U53" s="251"/>
      <c r="V53" s="251"/>
      <c r="W53" s="252"/>
      <c r="X53" s="36"/>
    </row>
    <row r="54" spans="2:24" ht="12" customHeight="1">
      <c r="B54" s="36"/>
      <c r="C54" s="253"/>
      <c r="D54" s="254"/>
      <c r="E54" s="278"/>
      <c r="F54" s="279"/>
      <c r="G54" s="279"/>
      <c r="H54" s="279"/>
      <c r="I54" s="279"/>
      <c r="J54" s="279"/>
      <c r="K54" s="279"/>
      <c r="L54" s="279"/>
      <c r="M54" s="279"/>
      <c r="N54" s="279"/>
      <c r="O54" s="279"/>
      <c r="P54" s="279"/>
      <c r="Q54" s="279"/>
      <c r="R54" s="280"/>
      <c r="S54" s="251"/>
      <c r="T54" s="251"/>
      <c r="U54" s="251"/>
      <c r="V54" s="251"/>
      <c r="W54" s="252"/>
      <c r="X54" s="36"/>
    </row>
    <row r="55" spans="2:24" ht="12" customHeight="1">
      <c r="B55" s="36"/>
      <c r="C55" s="253"/>
      <c r="D55" s="254"/>
      <c r="E55" s="281"/>
      <c r="F55" s="282"/>
      <c r="G55" s="282"/>
      <c r="H55" s="282"/>
      <c r="I55" s="282"/>
      <c r="J55" s="282"/>
      <c r="K55" s="282"/>
      <c r="L55" s="282"/>
      <c r="M55" s="282"/>
      <c r="N55" s="282"/>
      <c r="O55" s="282"/>
      <c r="P55" s="282"/>
      <c r="Q55" s="282"/>
      <c r="R55" s="283"/>
      <c r="S55" s="251"/>
      <c r="T55" s="251"/>
      <c r="U55" s="251"/>
      <c r="V55" s="251"/>
      <c r="W55" s="252"/>
      <c r="X55" s="36"/>
    </row>
    <row r="56" spans="2:24" ht="12" customHeight="1">
      <c r="B56" s="36"/>
      <c r="C56" s="253">
        <v>16</v>
      </c>
      <c r="D56" s="254"/>
      <c r="E56" s="265" t="s">
        <v>523</v>
      </c>
      <c r="F56" s="257"/>
      <c r="G56" s="257"/>
      <c r="H56" s="257"/>
      <c r="I56" s="257"/>
      <c r="J56" s="257"/>
      <c r="K56" s="257"/>
      <c r="L56" s="257"/>
      <c r="M56" s="257"/>
      <c r="N56" s="257"/>
      <c r="O56" s="257"/>
      <c r="P56" s="257"/>
      <c r="Q56" s="257"/>
      <c r="R56" s="258"/>
      <c r="S56" s="251"/>
      <c r="T56" s="251"/>
      <c r="U56" s="251"/>
      <c r="V56" s="251"/>
      <c r="W56" s="252"/>
      <c r="X56" s="36"/>
    </row>
    <row r="57" spans="2:24" ht="12" customHeight="1">
      <c r="B57" s="36"/>
      <c r="C57" s="253"/>
      <c r="D57" s="254"/>
      <c r="E57" s="259"/>
      <c r="F57" s="260"/>
      <c r="G57" s="260"/>
      <c r="H57" s="260"/>
      <c r="I57" s="260"/>
      <c r="J57" s="260"/>
      <c r="K57" s="260"/>
      <c r="L57" s="260"/>
      <c r="M57" s="260"/>
      <c r="N57" s="260"/>
      <c r="O57" s="260"/>
      <c r="P57" s="260"/>
      <c r="Q57" s="260"/>
      <c r="R57" s="261"/>
      <c r="S57" s="251"/>
      <c r="T57" s="251"/>
      <c r="U57" s="251"/>
      <c r="V57" s="251"/>
      <c r="W57" s="252"/>
      <c r="X57" s="36"/>
    </row>
    <row r="58" spans="2:24" ht="12" customHeight="1">
      <c r="B58" s="36"/>
      <c r="C58" s="253"/>
      <c r="D58" s="254"/>
      <c r="E58" s="262"/>
      <c r="F58" s="263"/>
      <c r="G58" s="263"/>
      <c r="H58" s="263"/>
      <c r="I58" s="263"/>
      <c r="J58" s="263"/>
      <c r="K58" s="263"/>
      <c r="L58" s="263"/>
      <c r="M58" s="263"/>
      <c r="N58" s="263"/>
      <c r="O58" s="263"/>
      <c r="P58" s="263"/>
      <c r="Q58" s="263"/>
      <c r="R58" s="264"/>
      <c r="S58" s="251"/>
      <c r="T58" s="251"/>
      <c r="U58" s="251"/>
      <c r="V58" s="251"/>
      <c r="W58" s="252"/>
      <c r="X58" s="36"/>
    </row>
    <row r="59" spans="2:24" ht="12" customHeight="1">
      <c r="B59" s="36"/>
      <c r="C59" s="253">
        <v>17</v>
      </c>
      <c r="D59" s="254"/>
      <c r="E59" s="265" t="s">
        <v>117</v>
      </c>
      <c r="F59" s="257"/>
      <c r="G59" s="257"/>
      <c r="H59" s="257"/>
      <c r="I59" s="257"/>
      <c r="J59" s="257"/>
      <c r="K59" s="257"/>
      <c r="L59" s="257"/>
      <c r="M59" s="257"/>
      <c r="N59" s="257"/>
      <c r="O59" s="257"/>
      <c r="P59" s="257"/>
      <c r="Q59" s="257"/>
      <c r="R59" s="258"/>
      <c r="S59" s="251"/>
      <c r="T59" s="251"/>
      <c r="U59" s="251"/>
      <c r="V59" s="251"/>
      <c r="W59" s="252"/>
      <c r="X59" s="36"/>
    </row>
    <row r="60" spans="2:24" ht="12" customHeight="1">
      <c r="B60" s="36"/>
      <c r="C60" s="253"/>
      <c r="D60" s="254"/>
      <c r="E60" s="259"/>
      <c r="F60" s="260"/>
      <c r="G60" s="260"/>
      <c r="H60" s="260"/>
      <c r="I60" s="260"/>
      <c r="J60" s="260"/>
      <c r="K60" s="260"/>
      <c r="L60" s="260"/>
      <c r="M60" s="260"/>
      <c r="N60" s="260"/>
      <c r="O60" s="260"/>
      <c r="P60" s="260"/>
      <c r="Q60" s="260"/>
      <c r="R60" s="261"/>
      <c r="S60" s="251"/>
      <c r="T60" s="251"/>
      <c r="U60" s="251"/>
      <c r="V60" s="251"/>
      <c r="W60" s="252"/>
      <c r="X60" s="36"/>
    </row>
    <row r="61" spans="2:24" ht="12" customHeight="1">
      <c r="B61" s="36"/>
      <c r="C61" s="253"/>
      <c r="D61" s="254"/>
      <c r="E61" s="262"/>
      <c r="F61" s="263"/>
      <c r="G61" s="263"/>
      <c r="H61" s="263"/>
      <c r="I61" s="263"/>
      <c r="J61" s="263"/>
      <c r="K61" s="263"/>
      <c r="L61" s="263"/>
      <c r="M61" s="263"/>
      <c r="N61" s="263"/>
      <c r="O61" s="263"/>
      <c r="P61" s="263"/>
      <c r="Q61" s="263"/>
      <c r="R61" s="264"/>
      <c r="S61" s="251"/>
      <c r="T61" s="251"/>
      <c r="U61" s="251"/>
      <c r="V61" s="251"/>
      <c r="W61" s="252"/>
      <c r="X61" s="36"/>
    </row>
    <row r="62" spans="2:24" ht="12" customHeight="1">
      <c r="B62" s="36"/>
      <c r="C62" s="286">
        <v>18</v>
      </c>
      <c r="D62" s="287"/>
      <c r="E62" s="256" t="s">
        <v>941</v>
      </c>
      <c r="F62" s="276"/>
      <c r="G62" s="276"/>
      <c r="H62" s="276"/>
      <c r="I62" s="276"/>
      <c r="J62" s="276"/>
      <c r="K62" s="276"/>
      <c r="L62" s="276"/>
      <c r="M62" s="276"/>
      <c r="N62" s="276"/>
      <c r="O62" s="276"/>
      <c r="P62" s="276"/>
      <c r="Q62" s="276"/>
      <c r="R62" s="277"/>
      <c r="S62" s="292"/>
      <c r="T62" s="293"/>
      <c r="U62" s="292"/>
      <c r="V62" s="298"/>
      <c r="W62" s="299"/>
      <c r="X62" s="36"/>
    </row>
    <row r="63" spans="2:24" ht="12" customHeight="1">
      <c r="B63" s="36"/>
      <c r="C63" s="288"/>
      <c r="D63" s="289"/>
      <c r="E63" s="278"/>
      <c r="F63" s="279"/>
      <c r="G63" s="279"/>
      <c r="H63" s="279"/>
      <c r="I63" s="279"/>
      <c r="J63" s="279"/>
      <c r="K63" s="279"/>
      <c r="L63" s="279"/>
      <c r="M63" s="279"/>
      <c r="N63" s="279"/>
      <c r="O63" s="279"/>
      <c r="P63" s="279"/>
      <c r="Q63" s="279"/>
      <c r="R63" s="280"/>
      <c r="S63" s="294"/>
      <c r="T63" s="295"/>
      <c r="U63" s="294"/>
      <c r="V63" s="300"/>
      <c r="W63" s="301"/>
      <c r="X63" s="36"/>
    </row>
    <row r="64" spans="2:24" ht="12" customHeight="1">
      <c r="B64" s="36"/>
      <c r="C64" s="290"/>
      <c r="D64" s="291"/>
      <c r="E64" s="304"/>
      <c r="F64" s="305"/>
      <c r="G64" s="305"/>
      <c r="H64" s="305"/>
      <c r="I64" s="305"/>
      <c r="J64" s="305"/>
      <c r="K64" s="305"/>
      <c r="L64" s="305"/>
      <c r="M64" s="305"/>
      <c r="N64" s="305"/>
      <c r="O64" s="305"/>
      <c r="P64" s="305"/>
      <c r="Q64" s="305"/>
      <c r="R64" s="306"/>
      <c r="S64" s="296"/>
      <c r="T64" s="297"/>
      <c r="U64" s="296"/>
      <c r="V64" s="302"/>
      <c r="W64" s="303"/>
      <c r="X64" s="36"/>
    </row>
    <row r="65" spans="2:24" ht="12" customHeight="1">
      <c r="B65" s="36"/>
      <c r="C65" s="24"/>
      <c r="D65" s="24"/>
      <c r="E65" s="19"/>
      <c r="F65" s="19"/>
      <c r="G65" s="19"/>
      <c r="H65" s="19"/>
      <c r="I65" s="19"/>
      <c r="J65" s="19"/>
      <c r="K65" s="19"/>
      <c r="L65" s="19"/>
      <c r="M65" s="19"/>
      <c r="N65" s="19"/>
      <c r="O65" s="19"/>
      <c r="P65" s="19"/>
      <c r="Q65" s="19"/>
      <c r="R65" s="19"/>
      <c r="S65" s="24"/>
      <c r="T65" s="24"/>
      <c r="U65" s="24"/>
      <c r="V65" s="24"/>
      <c r="W65" s="24"/>
      <c r="X65" s="36"/>
    </row>
    <row r="66" spans="2:24" ht="12" customHeight="1">
      <c r="B66" s="36"/>
      <c r="C66" s="285" t="s">
        <v>197</v>
      </c>
      <c r="D66" s="285"/>
      <c r="E66" s="71" t="s">
        <v>208</v>
      </c>
      <c r="F66" s="71" t="s">
        <v>209</v>
      </c>
      <c r="G66" s="19"/>
      <c r="H66" s="19"/>
      <c r="I66" s="19"/>
      <c r="J66" s="19"/>
      <c r="K66" s="19"/>
      <c r="L66" s="19"/>
      <c r="M66" s="19"/>
      <c r="N66" s="19"/>
      <c r="O66" s="19"/>
      <c r="P66" s="19"/>
      <c r="Q66" s="19"/>
      <c r="R66" s="19"/>
      <c r="S66" s="24"/>
      <c r="T66" s="24"/>
      <c r="U66" s="24"/>
      <c r="V66" s="24"/>
      <c r="W66" s="24"/>
      <c r="X66" s="36"/>
    </row>
    <row r="67" spans="2:24" ht="12" customHeight="1">
      <c r="B67" s="36"/>
      <c r="C67" s="39"/>
      <c r="D67" s="39"/>
      <c r="E67" s="71" t="s">
        <v>144</v>
      </c>
      <c r="F67" s="71" t="s">
        <v>210</v>
      </c>
      <c r="G67" s="19"/>
      <c r="H67" s="19"/>
      <c r="I67" s="19"/>
      <c r="J67" s="19"/>
      <c r="K67" s="19"/>
      <c r="L67" s="19"/>
      <c r="M67" s="19"/>
      <c r="N67" s="19"/>
      <c r="O67" s="19"/>
      <c r="P67" s="19"/>
      <c r="Q67" s="19"/>
      <c r="R67" s="19"/>
      <c r="S67" s="24"/>
      <c r="T67" s="24"/>
      <c r="U67" s="24"/>
      <c r="V67" s="24"/>
      <c r="W67" s="24"/>
      <c r="X67" s="36"/>
    </row>
    <row r="68" spans="2:24" ht="12" customHeight="1">
      <c r="B68" s="36"/>
      <c r="C68" s="69"/>
      <c r="D68" s="69"/>
      <c r="E68" s="93"/>
      <c r="F68" s="69"/>
      <c r="G68" s="69"/>
      <c r="H68" s="69"/>
      <c r="I68" s="69"/>
      <c r="J68" s="69"/>
      <c r="K68" s="69"/>
      <c r="L68" s="69"/>
      <c r="M68" s="69"/>
      <c r="N68" s="69"/>
      <c r="O68" s="69"/>
      <c r="P68" s="69"/>
      <c r="Q68" s="69"/>
      <c r="R68" s="69"/>
      <c r="S68" s="69"/>
      <c r="T68" s="69"/>
      <c r="U68" s="69"/>
      <c r="V68" s="69"/>
      <c r="W68" s="69"/>
      <c r="X68" s="36"/>
    </row>
  </sheetData>
  <sheetProtection/>
  <mergeCells count="81">
    <mergeCell ref="U56:W58"/>
    <mergeCell ref="E56:R58"/>
    <mergeCell ref="C59:D61"/>
    <mergeCell ref="S59:T61"/>
    <mergeCell ref="C56:D58"/>
    <mergeCell ref="S56:T58"/>
    <mergeCell ref="C66:D66"/>
    <mergeCell ref="C62:D64"/>
    <mergeCell ref="S62:T64"/>
    <mergeCell ref="U59:W61"/>
    <mergeCell ref="E59:R61"/>
    <mergeCell ref="U62:W64"/>
    <mergeCell ref="E62:R64"/>
    <mergeCell ref="C53:D55"/>
    <mergeCell ref="S53:T55"/>
    <mergeCell ref="U53:W55"/>
    <mergeCell ref="E53:R55"/>
    <mergeCell ref="U47:W49"/>
    <mergeCell ref="C50:D52"/>
    <mergeCell ref="S50:T52"/>
    <mergeCell ref="U50:W52"/>
    <mergeCell ref="E47:R49"/>
    <mergeCell ref="C47:D49"/>
    <mergeCell ref="S47:T49"/>
    <mergeCell ref="E50:R52"/>
    <mergeCell ref="U38:W40"/>
    <mergeCell ref="C41:D43"/>
    <mergeCell ref="S41:T43"/>
    <mergeCell ref="U41:W43"/>
    <mergeCell ref="E38:R40"/>
    <mergeCell ref="E41:R43"/>
    <mergeCell ref="C44:D46"/>
    <mergeCell ref="U44:W46"/>
    <mergeCell ref="E32:R34"/>
    <mergeCell ref="E29:R31"/>
    <mergeCell ref="S35:T37"/>
    <mergeCell ref="E44:R46"/>
    <mergeCell ref="S44:T46"/>
    <mergeCell ref="S38:T40"/>
    <mergeCell ref="C26:D28"/>
    <mergeCell ref="S26:T28"/>
    <mergeCell ref="U26:W28"/>
    <mergeCell ref="E23:R25"/>
    <mergeCell ref="C23:D25"/>
    <mergeCell ref="S23:T25"/>
    <mergeCell ref="E11:R13"/>
    <mergeCell ref="C11:D13"/>
    <mergeCell ref="C14:D16"/>
    <mergeCell ref="U9:W10"/>
    <mergeCell ref="S9:T10"/>
    <mergeCell ref="U23:W25"/>
    <mergeCell ref="U11:W13"/>
    <mergeCell ref="S11:T13"/>
    <mergeCell ref="U14:W16"/>
    <mergeCell ref="E14:R16"/>
    <mergeCell ref="C35:D37"/>
    <mergeCell ref="C38:D40"/>
    <mergeCell ref="S14:T16"/>
    <mergeCell ref="U35:W37"/>
    <mergeCell ref="C29:D31"/>
    <mergeCell ref="S29:T31"/>
    <mergeCell ref="E35:R37"/>
    <mergeCell ref="U29:W31"/>
    <mergeCell ref="C32:D34"/>
    <mergeCell ref="S32:T34"/>
    <mergeCell ref="U32:W34"/>
    <mergeCell ref="C20:D22"/>
    <mergeCell ref="S20:T22"/>
    <mergeCell ref="C17:D19"/>
    <mergeCell ref="U20:W22"/>
    <mergeCell ref="E20:R22"/>
    <mergeCell ref="S17:T19"/>
    <mergeCell ref="U17:W19"/>
    <mergeCell ref="E26:R28"/>
    <mergeCell ref="E17:R19"/>
    <mergeCell ref="T2:X3"/>
    <mergeCell ref="B2:F3"/>
    <mergeCell ref="G5:S7"/>
    <mergeCell ref="C9:D10"/>
    <mergeCell ref="C8:W8"/>
    <mergeCell ref="E9:R10"/>
  </mergeCells>
  <hyperlinks>
    <hyperlink ref="T2:X3" location="初期入力シート!A1" display="初期入力シート!A1"/>
  </hyperlink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&amp;R&amp;U書式No.3105</oddHeader>
    <oddFooter>&amp;R書式制定：1994.04.01
改訂：2019.08.07</oddFooter>
  </headerFooter>
  <drawing r:id="rId1"/>
</worksheet>
</file>

<file path=xl/worksheets/sheet10.xml><?xml version="1.0" encoding="utf-8"?>
<worksheet xmlns="http://schemas.openxmlformats.org/spreadsheetml/2006/main" xmlns:r="http://schemas.openxmlformats.org/officeDocument/2006/relationships">
  <sheetPr>
    <tabColor indexed="52"/>
  </sheetPr>
  <dimension ref="B1:BK290"/>
  <sheetViews>
    <sheetView showGridLines="0" zoomScaleSheetLayoutView="50" zoomScalePageLayoutView="55" workbookViewId="0" topLeftCell="A1">
      <selection activeCell="AJ274" sqref="AJ274:BK276"/>
    </sheetView>
  </sheetViews>
  <sheetFormatPr defaultColWidth="9.00390625" defaultRowHeight="13.5"/>
  <cols>
    <col min="1" max="1" width="9.00390625" style="18" customWidth="1"/>
    <col min="2" max="63" width="3.125" style="18" customWidth="1"/>
    <col min="64" max="16384" width="9.00390625" style="18" customWidth="1"/>
  </cols>
  <sheetData>
    <row r="1" spans="22:24" ht="9.75" customHeight="1">
      <c r="V1" s="55"/>
      <c r="W1" s="55"/>
      <c r="X1" s="55"/>
    </row>
    <row r="2" spans="2:31" ht="9.75" customHeight="1">
      <c r="B2" s="1024" t="s">
        <v>25</v>
      </c>
      <c r="C2" s="1025"/>
      <c r="D2" s="1025"/>
      <c r="E2" s="1025"/>
      <c r="F2" s="1026"/>
      <c r="H2" s="939" t="s">
        <v>21</v>
      </c>
      <c r="I2" s="940"/>
      <c r="J2" s="940"/>
      <c r="K2" s="940"/>
      <c r="L2" s="940"/>
      <c r="M2" s="940"/>
      <c r="N2" s="940"/>
      <c r="O2" s="940"/>
      <c r="P2" s="941"/>
      <c r="R2" s="1015" t="s">
        <v>65</v>
      </c>
      <c r="S2" s="1016"/>
      <c r="T2" s="1016"/>
      <c r="U2" s="1017"/>
      <c r="V2" s="211"/>
      <c r="W2" s="55"/>
      <c r="X2" s="55"/>
      <c r="AA2" s="557" t="s">
        <v>522</v>
      </c>
      <c r="AB2" s="558"/>
      <c r="AC2" s="558"/>
      <c r="AD2" s="558"/>
      <c r="AE2" s="559"/>
    </row>
    <row r="3" spans="2:31" ht="9.75" customHeight="1">
      <c r="B3" s="1027"/>
      <c r="C3" s="1028"/>
      <c r="D3" s="1028"/>
      <c r="E3" s="1028"/>
      <c r="F3" s="1029"/>
      <c r="H3" s="942"/>
      <c r="I3" s="943"/>
      <c r="J3" s="943"/>
      <c r="K3" s="943"/>
      <c r="L3" s="943"/>
      <c r="M3" s="943"/>
      <c r="N3" s="943"/>
      <c r="O3" s="943"/>
      <c r="P3" s="944"/>
      <c r="R3" s="1018"/>
      <c r="S3" s="1019"/>
      <c r="T3" s="1019"/>
      <c r="U3" s="1020"/>
      <c r="V3" s="211"/>
      <c r="W3" s="55"/>
      <c r="X3" s="55"/>
      <c r="AA3" s="560"/>
      <c r="AB3" s="561"/>
      <c r="AC3" s="561"/>
      <c r="AD3" s="561"/>
      <c r="AE3" s="562"/>
    </row>
    <row r="4" ht="9.75" customHeight="1"/>
    <row r="5" spans="2:63" ht="12" customHeight="1">
      <c r="B5" s="19"/>
      <c r="C5" s="19"/>
      <c r="D5" s="19"/>
      <c r="E5" s="19"/>
      <c r="F5" s="19"/>
      <c r="G5" s="19"/>
      <c r="H5" s="19"/>
      <c r="I5" s="19"/>
      <c r="J5" s="19"/>
      <c r="K5" s="19"/>
      <c r="L5" s="19"/>
      <c r="M5" s="19"/>
      <c r="N5" s="19"/>
      <c r="O5" s="19"/>
      <c r="P5" s="19"/>
      <c r="Q5" s="19"/>
      <c r="R5" s="19"/>
      <c r="S5" s="19"/>
      <c r="T5" s="19"/>
      <c r="U5" s="19"/>
      <c r="V5" s="19"/>
      <c r="W5" s="19"/>
      <c r="X5" s="19"/>
      <c r="Y5" s="19"/>
      <c r="Z5" s="688" t="str">
        <f>IF('初期入力シート'!M9="","年　　月　　日",'初期入力シート'!M9)</f>
        <v>年　　月　　日</v>
      </c>
      <c r="AA5" s="688"/>
      <c r="AB5" s="688"/>
      <c r="AC5" s="688"/>
      <c r="AD5" s="688"/>
      <c r="AE5" s="688"/>
      <c r="AF5" s="19"/>
      <c r="AG5" s="19"/>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row>
    <row r="6" spans="2:63" ht="12" customHeight="1">
      <c r="B6" s="958" t="s">
        <v>30</v>
      </c>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20"/>
      <c r="AG6" s="21"/>
      <c r="AH6" s="16" t="s">
        <v>790</v>
      </c>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40" t="s">
        <v>17</v>
      </c>
    </row>
    <row r="7" spans="2:63" ht="12" customHeight="1">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20"/>
      <c r="AG7" s="21"/>
      <c r="AH7" s="653" t="s">
        <v>776</v>
      </c>
      <c r="AI7" s="654"/>
      <c r="AJ7" s="655"/>
      <c r="AK7" s="788">
        <f>S92</f>
      </c>
      <c r="AL7" s="789"/>
      <c r="AM7" s="789"/>
      <c r="AN7" s="789"/>
      <c r="AO7" s="789"/>
      <c r="AP7" s="789"/>
      <c r="AQ7" s="789"/>
      <c r="AR7" s="789"/>
      <c r="AS7" s="789"/>
      <c r="AT7" s="789"/>
      <c r="AU7" s="789"/>
      <c r="AV7" s="789"/>
      <c r="AW7" s="789"/>
      <c r="AX7" s="789"/>
      <c r="AY7" s="653" t="s">
        <v>788</v>
      </c>
      <c r="AZ7" s="654"/>
      <c r="BA7" s="655"/>
      <c r="BB7" s="788">
        <f>S94</f>
      </c>
      <c r="BC7" s="789"/>
      <c r="BD7" s="789"/>
      <c r="BE7" s="789"/>
      <c r="BF7" s="789"/>
      <c r="BG7" s="789"/>
      <c r="BH7" s="789"/>
      <c r="BI7" s="789"/>
      <c r="BJ7" s="789"/>
      <c r="BK7" s="795"/>
    </row>
    <row r="8" spans="2:63" ht="12" customHeight="1">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20"/>
      <c r="AG8" s="21"/>
      <c r="AH8" s="656"/>
      <c r="AI8" s="657"/>
      <c r="AJ8" s="658"/>
      <c r="AK8" s="790"/>
      <c r="AL8" s="791"/>
      <c r="AM8" s="791"/>
      <c r="AN8" s="791"/>
      <c r="AO8" s="791"/>
      <c r="AP8" s="791"/>
      <c r="AQ8" s="791"/>
      <c r="AR8" s="791"/>
      <c r="AS8" s="791"/>
      <c r="AT8" s="791"/>
      <c r="AU8" s="791"/>
      <c r="AV8" s="791"/>
      <c r="AW8" s="791"/>
      <c r="AX8" s="791"/>
      <c r="AY8" s="656"/>
      <c r="AZ8" s="657"/>
      <c r="BA8" s="658"/>
      <c r="BB8" s="790"/>
      <c r="BC8" s="791"/>
      <c r="BD8" s="791"/>
      <c r="BE8" s="791"/>
      <c r="BF8" s="791"/>
      <c r="BG8" s="791"/>
      <c r="BH8" s="791"/>
      <c r="BI8" s="791"/>
      <c r="BJ8" s="791"/>
      <c r="BK8" s="796"/>
    </row>
    <row r="9" spans="2:63" ht="12" customHeight="1">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20"/>
      <c r="AG9" s="19"/>
      <c r="AH9" s="659"/>
      <c r="AI9" s="660"/>
      <c r="AJ9" s="661"/>
      <c r="AK9" s="792"/>
      <c r="AL9" s="793"/>
      <c r="AM9" s="793"/>
      <c r="AN9" s="793"/>
      <c r="AO9" s="793"/>
      <c r="AP9" s="793"/>
      <c r="AQ9" s="793"/>
      <c r="AR9" s="793"/>
      <c r="AS9" s="793"/>
      <c r="AT9" s="793"/>
      <c r="AU9" s="793"/>
      <c r="AV9" s="793"/>
      <c r="AW9" s="793"/>
      <c r="AX9" s="793"/>
      <c r="AY9" s="659"/>
      <c r="AZ9" s="660"/>
      <c r="BA9" s="661"/>
      <c r="BB9" s="792"/>
      <c r="BC9" s="793"/>
      <c r="BD9" s="793"/>
      <c r="BE9" s="793"/>
      <c r="BF9" s="793"/>
      <c r="BG9" s="793"/>
      <c r="BH9" s="793"/>
      <c r="BI9" s="793"/>
      <c r="BJ9" s="793"/>
      <c r="BK9" s="797"/>
    </row>
    <row r="10" spans="2:63" ht="12" customHeigh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19"/>
      <c r="AG10" s="19"/>
      <c r="AH10" s="653" t="s">
        <v>791</v>
      </c>
      <c r="AI10" s="763"/>
      <c r="AJ10" s="764"/>
      <c r="AK10" s="25" t="s">
        <v>483</v>
      </c>
      <c r="AL10" s="789">
        <f>T87</f>
      </c>
      <c r="AM10" s="789"/>
      <c r="AN10" s="789"/>
      <c r="AO10" s="789"/>
      <c r="AP10" s="789"/>
      <c r="AQ10" s="789"/>
      <c r="AR10" s="26"/>
      <c r="AS10" s="26"/>
      <c r="AT10" s="26"/>
      <c r="AU10" s="26"/>
      <c r="AV10" s="26"/>
      <c r="AW10" s="26"/>
      <c r="AX10" s="26"/>
      <c r="AY10" s="27"/>
      <c r="AZ10" s="27"/>
      <c r="BA10" s="27"/>
      <c r="BB10" s="27"/>
      <c r="BC10" s="27"/>
      <c r="BD10" s="27"/>
      <c r="BE10" s="27"/>
      <c r="BF10" s="27"/>
      <c r="BG10" s="27"/>
      <c r="BH10" s="27"/>
      <c r="BI10" s="27"/>
      <c r="BJ10" s="27"/>
      <c r="BK10" s="28"/>
    </row>
    <row r="11" spans="2:63" ht="12" customHeight="1">
      <c r="B11" s="959" t="s">
        <v>862</v>
      </c>
      <c r="C11" s="959"/>
      <c r="D11" s="959"/>
      <c r="E11" s="1032" t="str">
        <f>IF('初期入力シート'!M10="","",'初期入力シート'!M10)</f>
        <v>生和コーポレーション株式会社</v>
      </c>
      <c r="F11" s="1032"/>
      <c r="G11" s="1032"/>
      <c r="H11" s="1032"/>
      <c r="I11" s="1032"/>
      <c r="J11" s="1032"/>
      <c r="K11" s="1032"/>
      <c r="L11" s="1032"/>
      <c r="M11" s="1032"/>
      <c r="N11" s="19"/>
      <c r="O11" s="19"/>
      <c r="P11" s="19"/>
      <c r="Q11" s="19"/>
      <c r="R11" s="19"/>
      <c r="S11" s="19"/>
      <c r="T11" s="19"/>
      <c r="U11" s="19"/>
      <c r="V11" s="19"/>
      <c r="W11" s="19"/>
      <c r="X11" s="19"/>
      <c r="Y11" s="19"/>
      <c r="Z11" s="19"/>
      <c r="AA11" s="19"/>
      <c r="AB11" s="19"/>
      <c r="AC11" s="19"/>
      <c r="AD11" s="19"/>
      <c r="AE11" s="19"/>
      <c r="AF11" s="19"/>
      <c r="AG11" s="19"/>
      <c r="AH11" s="656"/>
      <c r="AI11" s="765"/>
      <c r="AJ11" s="766"/>
      <c r="AK11" s="790">
        <f>S88</f>
      </c>
      <c r="AL11" s="791"/>
      <c r="AM11" s="791"/>
      <c r="AN11" s="791"/>
      <c r="AO11" s="791"/>
      <c r="AP11" s="791"/>
      <c r="AQ11" s="791"/>
      <c r="AR11" s="791"/>
      <c r="AS11" s="791"/>
      <c r="AT11" s="791"/>
      <c r="AU11" s="791"/>
      <c r="AV11" s="791"/>
      <c r="AW11" s="791"/>
      <c r="AX11" s="791"/>
      <c r="AY11" s="791"/>
      <c r="AZ11" s="791"/>
      <c r="BA11" s="791"/>
      <c r="BB11" s="791"/>
      <c r="BC11" s="791"/>
      <c r="BD11" s="791"/>
      <c r="BE11" s="791"/>
      <c r="BF11" s="791"/>
      <c r="BG11" s="791"/>
      <c r="BH11" s="791"/>
      <c r="BI11" s="791"/>
      <c r="BJ11" s="791"/>
      <c r="BK11" s="796"/>
    </row>
    <row r="12" spans="2:63" ht="12" customHeight="1">
      <c r="B12" s="959"/>
      <c r="C12" s="959"/>
      <c r="D12" s="959"/>
      <c r="E12" s="1032"/>
      <c r="F12" s="1032"/>
      <c r="G12" s="1032"/>
      <c r="H12" s="1032"/>
      <c r="I12" s="1032"/>
      <c r="J12" s="1032"/>
      <c r="K12" s="1032"/>
      <c r="L12" s="1032"/>
      <c r="M12" s="1032"/>
      <c r="N12" s="19"/>
      <c r="O12" s="19"/>
      <c r="P12" s="24"/>
      <c r="Q12" s="24"/>
      <c r="R12" s="24"/>
      <c r="S12" s="24"/>
      <c r="T12" s="24"/>
      <c r="U12" s="24"/>
      <c r="V12" s="24"/>
      <c r="W12" s="24"/>
      <c r="X12" s="24"/>
      <c r="Y12" s="24"/>
      <c r="Z12" s="24"/>
      <c r="AA12" s="24"/>
      <c r="AB12" s="24"/>
      <c r="AC12" s="24"/>
      <c r="AD12" s="24"/>
      <c r="AE12" s="24"/>
      <c r="AF12" s="19"/>
      <c r="AG12" s="19"/>
      <c r="AH12" s="656"/>
      <c r="AI12" s="765"/>
      <c r="AJ12" s="766"/>
      <c r="AK12" s="790"/>
      <c r="AL12" s="791"/>
      <c r="AM12" s="791"/>
      <c r="AN12" s="791"/>
      <c r="AO12" s="791"/>
      <c r="AP12" s="791"/>
      <c r="AQ12" s="791"/>
      <c r="AR12" s="791"/>
      <c r="AS12" s="791"/>
      <c r="AT12" s="791"/>
      <c r="AU12" s="791"/>
      <c r="AV12" s="791"/>
      <c r="AW12" s="791"/>
      <c r="AX12" s="791"/>
      <c r="AY12" s="791"/>
      <c r="AZ12" s="791"/>
      <c r="BA12" s="791"/>
      <c r="BB12" s="791"/>
      <c r="BC12" s="791"/>
      <c r="BD12" s="791"/>
      <c r="BE12" s="791"/>
      <c r="BF12" s="791"/>
      <c r="BG12" s="791"/>
      <c r="BH12" s="791"/>
      <c r="BI12" s="791"/>
      <c r="BJ12" s="791"/>
      <c r="BK12" s="796"/>
    </row>
    <row r="13" spans="2:63" ht="12" customHeight="1">
      <c r="B13" s="959"/>
      <c r="C13" s="959"/>
      <c r="D13" s="959"/>
      <c r="E13" s="925"/>
      <c r="F13" s="925"/>
      <c r="G13" s="925"/>
      <c r="H13" s="925"/>
      <c r="I13" s="925"/>
      <c r="J13" s="925"/>
      <c r="K13" s="925"/>
      <c r="L13" s="925"/>
      <c r="M13" s="925"/>
      <c r="N13" s="19"/>
      <c r="O13" s="19" t="s">
        <v>110</v>
      </c>
      <c r="P13" s="19"/>
      <c r="Q13" s="19"/>
      <c r="R13" s="19"/>
      <c r="S13" s="19"/>
      <c r="T13" s="19"/>
      <c r="U13" s="19"/>
      <c r="V13" s="19"/>
      <c r="W13" s="19"/>
      <c r="X13" s="19"/>
      <c r="Y13" s="19"/>
      <c r="Z13" s="19"/>
      <c r="AA13" s="19"/>
      <c r="AB13" s="19"/>
      <c r="AC13" s="19"/>
      <c r="AD13" s="19"/>
      <c r="AE13" s="19"/>
      <c r="AF13" s="19"/>
      <c r="AG13" s="19"/>
      <c r="AH13" s="767"/>
      <c r="AI13" s="768"/>
      <c r="AJ13" s="769"/>
      <c r="AK13" s="31"/>
      <c r="AL13" s="32"/>
      <c r="AM13" s="32"/>
      <c r="AN13" s="32"/>
      <c r="AO13" s="32"/>
      <c r="AP13" s="32"/>
      <c r="AQ13" s="32"/>
      <c r="AR13" s="32"/>
      <c r="AS13" s="32"/>
      <c r="AT13" s="32"/>
      <c r="AU13" s="32"/>
      <c r="AV13" s="32"/>
      <c r="AW13" s="32"/>
      <c r="AX13" s="32"/>
      <c r="AY13" s="33"/>
      <c r="AZ13" s="33"/>
      <c r="BA13" s="33"/>
      <c r="BB13" s="244" t="s">
        <v>484</v>
      </c>
      <c r="BC13" s="244"/>
      <c r="BD13" s="793">
        <f>S97</f>
      </c>
      <c r="BE13" s="793"/>
      <c r="BF13" s="793"/>
      <c r="BG13" s="793"/>
      <c r="BH13" s="793"/>
      <c r="BI13" s="793"/>
      <c r="BJ13" s="793"/>
      <c r="BK13" s="797"/>
    </row>
    <row r="14" spans="2:63" ht="12" customHeight="1">
      <c r="B14" s="19"/>
      <c r="C14" s="19"/>
      <c r="D14" s="19"/>
      <c r="E14" s="19"/>
      <c r="F14" s="19"/>
      <c r="G14" s="19"/>
      <c r="H14" s="19"/>
      <c r="I14" s="19"/>
      <c r="J14" s="19"/>
      <c r="K14" s="19"/>
      <c r="L14" s="19"/>
      <c r="M14" s="19"/>
      <c r="N14" s="19"/>
      <c r="O14" s="19"/>
      <c r="P14" s="959" t="s">
        <v>864</v>
      </c>
      <c r="Q14" s="959"/>
      <c r="R14" s="959"/>
      <c r="S14" s="57" t="s">
        <v>517</v>
      </c>
      <c r="T14" s="960">
        <f>IF('初期入力シート'!M16="","",'初期入力シート'!M16)</f>
      </c>
      <c r="U14" s="960"/>
      <c r="V14" s="960"/>
      <c r="W14" s="960"/>
      <c r="X14" s="960"/>
      <c r="Y14" s="960"/>
      <c r="Z14" s="960"/>
      <c r="AA14" s="960"/>
      <c r="AB14" s="960"/>
      <c r="AC14" s="960"/>
      <c r="AD14" s="960"/>
      <c r="AE14" s="960"/>
      <c r="AF14" s="19"/>
      <c r="AG14" s="19"/>
      <c r="AH14" s="653" t="s">
        <v>485</v>
      </c>
      <c r="AI14" s="654"/>
      <c r="AJ14" s="655"/>
      <c r="AK14" s="798">
        <f>E100</f>
      </c>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99"/>
    </row>
    <row r="15" spans="2:63" ht="12" customHeight="1">
      <c r="B15" s="959" t="s">
        <v>863</v>
      </c>
      <c r="C15" s="959"/>
      <c r="D15" s="959"/>
      <c r="E15" s="791">
        <f>IF('初期入力シート'!M13="","",CONCATENATE('初期入力シート'!M13," 殿"))</f>
      </c>
      <c r="F15" s="791"/>
      <c r="G15" s="791"/>
      <c r="H15" s="791"/>
      <c r="I15" s="791"/>
      <c r="J15" s="791"/>
      <c r="K15" s="791"/>
      <c r="L15" s="791"/>
      <c r="M15" s="791"/>
      <c r="N15" s="19"/>
      <c r="O15" s="19"/>
      <c r="P15" s="959"/>
      <c r="Q15" s="959"/>
      <c r="R15" s="959"/>
      <c r="S15" s="1011">
        <f>IF('初期入力シート'!M17="","",'初期入力シート'!M17)</f>
      </c>
      <c r="T15" s="1011"/>
      <c r="U15" s="1011"/>
      <c r="V15" s="1011"/>
      <c r="W15" s="1011"/>
      <c r="X15" s="1011"/>
      <c r="Y15" s="1011"/>
      <c r="Z15" s="1011"/>
      <c r="AA15" s="1011"/>
      <c r="AB15" s="1011"/>
      <c r="AC15" s="1011"/>
      <c r="AD15" s="1011"/>
      <c r="AE15" s="1011"/>
      <c r="AF15" s="19"/>
      <c r="AG15" s="19"/>
      <c r="AH15" s="656"/>
      <c r="AI15" s="657"/>
      <c r="AJ15" s="658"/>
      <c r="AK15" s="728"/>
      <c r="AL15" s="729"/>
      <c r="AM15" s="729"/>
      <c r="AN15" s="729"/>
      <c r="AO15" s="729"/>
      <c r="AP15" s="729"/>
      <c r="AQ15" s="729"/>
      <c r="AR15" s="729"/>
      <c r="AS15" s="729"/>
      <c r="AT15" s="729"/>
      <c r="AU15" s="729"/>
      <c r="AV15" s="729"/>
      <c r="AW15" s="729"/>
      <c r="AX15" s="729"/>
      <c r="AY15" s="729"/>
      <c r="AZ15" s="729"/>
      <c r="BA15" s="729"/>
      <c r="BB15" s="729"/>
      <c r="BC15" s="729"/>
      <c r="BD15" s="729"/>
      <c r="BE15" s="729"/>
      <c r="BF15" s="729"/>
      <c r="BG15" s="729"/>
      <c r="BH15" s="729"/>
      <c r="BI15" s="729"/>
      <c r="BJ15" s="729"/>
      <c r="BK15" s="800"/>
    </row>
    <row r="16" spans="2:63" ht="12" customHeight="1">
      <c r="B16" s="959"/>
      <c r="C16" s="959"/>
      <c r="D16" s="959"/>
      <c r="E16" s="791"/>
      <c r="F16" s="791"/>
      <c r="G16" s="791"/>
      <c r="H16" s="791"/>
      <c r="I16" s="791"/>
      <c r="J16" s="791"/>
      <c r="K16" s="791"/>
      <c r="L16" s="791"/>
      <c r="M16" s="791"/>
      <c r="N16" s="19"/>
      <c r="O16" s="19"/>
      <c r="P16" s="959"/>
      <c r="Q16" s="959"/>
      <c r="R16" s="959"/>
      <c r="S16" s="1011"/>
      <c r="T16" s="1011"/>
      <c r="U16" s="1011"/>
      <c r="V16" s="1011"/>
      <c r="W16" s="1011"/>
      <c r="X16" s="1011"/>
      <c r="Y16" s="1011"/>
      <c r="Z16" s="1011"/>
      <c r="AA16" s="1011"/>
      <c r="AB16" s="1011"/>
      <c r="AC16" s="1011"/>
      <c r="AD16" s="1011"/>
      <c r="AE16" s="1011"/>
      <c r="AF16" s="19"/>
      <c r="AG16" s="19"/>
      <c r="AH16" s="659"/>
      <c r="AI16" s="660"/>
      <c r="AJ16" s="661"/>
      <c r="AK16" s="730"/>
      <c r="AL16" s="731"/>
      <c r="AM16" s="731"/>
      <c r="AN16" s="731"/>
      <c r="AO16" s="731"/>
      <c r="AP16" s="731"/>
      <c r="AQ16" s="731"/>
      <c r="AR16" s="731"/>
      <c r="AS16" s="731"/>
      <c r="AT16" s="731"/>
      <c r="AU16" s="731"/>
      <c r="AV16" s="731"/>
      <c r="AW16" s="731"/>
      <c r="AX16" s="731"/>
      <c r="AY16" s="731"/>
      <c r="AZ16" s="731"/>
      <c r="BA16" s="731"/>
      <c r="BB16" s="731"/>
      <c r="BC16" s="731"/>
      <c r="BD16" s="731"/>
      <c r="BE16" s="731"/>
      <c r="BF16" s="731"/>
      <c r="BG16" s="731"/>
      <c r="BH16" s="731"/>
      <c r="BI16" s="731"/>
      <c r="BJ16" s="731"/>
      <c r="BK16" s="801"/>
    </row>
    <row r="17" spans="2:63" ht="12" customHeight="1">
      <c r="B17" s="959"/>
      <c r="C17" s="959"/>
      <c r="D17" s="959"/>
      <c r="E17" s="850"/>
      <c r="F17" s="850"/>
      <c r="G17" s="850"/>
      <c r="H17" s="850"/>
      <c r="I17" s="850"/>
      <c r="J17" s="850"/>
      <c r="K17" s="850"/>
      <c r="L17" s="850"/>
      <c r="M17" s="850"/>
      <c r="N17" s="19"/>
      <c r="O17" s="19"/>
      <c r="P17" s="959"/>
      <c r="Q17" s="959"/>
      <c r="R17" s="959"/>
      <c r="S17" s="1014"/>
      <c r="T17" s="1014"/>
      <c r="U17" s="1014"/>
      <c r="V17" s="1014"/>
      <c r="W17" s="1014"/>
      <c r="X17" s="1014"/>
      <c r="Y17" s="1014"/>
      <c r="Z17" s="1014"/>
      <c r="AA17" s="1014"/>
      <c r="AB17" s="1014"/>
      <c r="AC17" s="1014"/>
      <c r="AD17" s="1014"/>
      <c r="AE17" s="1014"/>
      <c r="AF17" s="19"/>
      <c r="AG17" s="19"/>
      <c r="AH17" s="794" t="s">
        <v>832</v>
      </c>
      <c r="AI17" s="654"/>
      <c r="AJ17" s="655"/>
      <c r="AK17" s="802" t="s">
        <v>488</v>
      </c>
      <c r="AL17" s="803"/>
      <c r="AM17" s="803"/>
      <c r="AN17" s="720" t="str">
        <f>H103</f>
        <v>年　　月　　日</v>
      </c>
      <c r="AO17" s="720"/>
      <c r="AP17" s="720"/>
      <c r="AQ17" s="720"/>
      <c r="AR17" s="720"/>
      <c r="AS17" s="720"/>
      <c r="AT17" s="720"/>
      <c r="AU17" s="720"/>
      <c r="AV17" s="721"/>
      <c r="AW17" s="656" t="s">
        <v>821</v>
      </c>
      <c r="AX17" s="657"/>
      <c r="AY17" s="658"/>
      <c r="AZ17" s="804" t="str">
        <f>T103</f>
        <v>  年　　月　　日</v>
      </c>
      <c r="BA17" s="805"/>
      <c r="BB17" s="805"/>
      <c r="BC17" s="805"/>
      <c r="BD17" s="805"/>
      <c r="BE17" s="805"/>
      <c r="BF17" s="805"/>
      <c r="BG17" s="805"/>
      <c r="BH17" s="805"/>
      <c r="BI17" s="805"/>
      <c r="BJ17" s="805"/>
      <c r="BK17" s="806"/>
    </row>
    <row r="18" spans="2:63" ht="12" customHeight="1">
      <c r="B18" s="23"/>
      <c r="C18" s="23"/>
      <c r="D18" s="23"/>
      <c r="E18" s="29"/>
      <c r="F18" s="29"/>
      <c r="G18" s="29"/>
      <c r="H18" s="29"/>
      <c r="I18" s="29"/>
      <c r="J18" s="29"/>
      <c r="K18" s="29"/>
      <c r="L18" s="29"/>
      <c r="M18" s="19"/>
      <c r="N18" s="19"/>
      <c r="O18" s="19"/>
      <c r="P18" s="23"/>
      <c r="Q18" s="23"/>
      <c r="R18" s="23"/>
      <c r="S18" s="30"/>
      <c r="T18" s="30"/>
      <c r="U18" s="30"/>
      <c r="V18" s="30"/>
      <c r="W18" s="30"/>
      <c r="X18" s="30"/>
      <c r="Y18" s="30"/>
      <c r="Z18" s="30"/>
      <c r="AA18" s="30"/>
      <c r="AB18" s="30"/>
      <c r="AC18" s="30"/>
      <c r="AD18" s="30"/>
      <c r="AE18" s="30"/>
      <c r="AF18" s="19"/>
      <c r="AG18" s="19"/>
      <c r="AH18" s="690"/>
      <c r="AI18" s="657"/>
      <c r="AJ18" s="658"/>
      <c r="AK18" s="1"/>
      <c r="AL18" s="2"/>
      <c r="AM18" s="2"/>
      <c r="AN18" s="628"/>
      <c r="AO18" s="628"/>
      <c r="AP18" s="628"/>
      <c r="AQ18" s="628"/>
      <c r="AR18" s="628"/>
      <c r="AS18" s="628"/>
      <c r="AT18" s="628"/>
      <c r="AU18" s="628"/>
      <c r="AV18" s="629"/>
      <c r="AW18" s="690"/>
      <c r="AX18" s="657"/>
      <c r="AY18" s="658"/>
      <c r="AZ18" s="807"/>
      <c r="BA18" s="808"/>
      <c r="BB18" s="808"/>
      <c r="BC18" s="808"/>
      <c r="BD18" s="808"/>
      <c r="BE18" s="808"/>
      <c r="BF18" s="808"/>
      <c r="BG18" s="808"/>
      <c r="BH18" s="808"/>
      <c r="BI18" s="808"/>
      <c r="BJ18" s="808"/>
      <c r="BK18" s="809"/>
    </row>
    <row r="19" spans="2:63" ht="12" customHeight="1">
      <c r="B19" s="995" t="s">
        <v>777</v>
      </c>
      <c r="C19" s="996"/>
      <c r="D19" s="997"/>
      <c r="E19" s="1003" t="str">
        <f>IF('初期入力シート'!M10="","",'初期入力シート'!M10)</f>
        <v>生和コーポレーション株式会社</v>
      </c>
      <c r="F19" s="1004"/>
      <c r="G19" s="1004"/>
      <c r="H19" s="1004"/>
      <c r="I19" s="1004"/>
      <c r="J19" s="1004"/>
      <c r="K19" s="1004"/>
      <c r="L19" s="1004"/>
      <c r="M19" s="1004"/>
      <c r="N19" s="1005"/>
      <c r="O19" s="19"/>
      <c r="P19" s="959" t="s">
        <v>776</v>
      </c>
      <c r="Q19" s="959"/>
      <c r="R19" s="959"/>
      <c r="S19" s="1009">
        <f>IF('初期入力シート'!M20="","",'初期入力シート'!M20)</f>
      </c>
      <c r="T19" s="1009"/>
      <c r="U19" s="1009"/>
      <c r="V19" s="1009"/>
      <c r="W19" s="1009"/>
      <c r="X19" s="1009"/>
      <c r="Y19" s="1009"/>
      <c r="Z19" s="1009"/>
      <c r="AA19" s="1009"/>
      <c r="AB19" s="1009"/>
      <c r="AC19" s="1009"/>
      <c r="AD19" s="1009"/>
      <c r="AE19" s="1009"/>
      <c r="AF19" s="19"/>
      <c r="AG19" s="19"/>
      <c r="AH19" s="659"/>
      <c r="AI19" s="660"/>
      <c r="AJ19" s="661"/>
      <c r="AK19" s="712" t="s">
        <v>520</v>
      </c>
      <c r="AL19" s="713"/>
      <c r="AM19" s="713"/>
      <c r="AN19" s="714" t="str">
        <f>H105</f>
        <v>年　　月　　日</v>
      </c>
      <c r="AO19" s="714"/>
      <c r="AP19" s="714"/>
      <c r="AQ19" s="714"/>
      <c r="AR19" s="714"/>
      <c r="AS19" s="714"/>
      <c r="AT19" s="714"/>
      <c r="AU19" s="714"/>
      <c r="AV19" s="715"/>
      <c r="AW19" s="659"/>
      <c r="AX19" s="660"/>
      <c r="AY19" s="661"/>
      <c r="AZ19" s="810"/>
      <c r="BA19" s="811"/>
      <c r="BB19" s="811"/>
      <c r="BC19" s="811"/>
      <c r="BD19" s="811"/>
      <c r="BE19" s="811"/>
      <c r="BF19" s="811"/>
      <c r="BG19" s="811"/>
      <c r="BH19" s="811"/>
      <c r="BI19" s="811"/>
      <c r="BJ19" s="811"/>
      <c r="BK19" s="812"/>
    </row>
    <row r="20" spans="2:63" ht="12" customHeight="1">
      <c r="B20" s="998"/>
      <c r="C20" s="959"/>
      <c r="D20" s="999"/>
      <c r="E20" s="1006"/>
      <c r="F20" s="1007"/>
      <c r="G20" s="1007"/>
      <c r="H20" s="1007"/>
      <c r="I20" s="1007"/>
      <c r="J20" s="1007"/>
      <c r="K20" s="1007"/>
      <c r="L20" s="1007"/>
      <c r="M20" s="1007"/>
      <c r="N20" s="1008"/>
      <c r="O20" s="19"/>
      <c r="P20" s="959"/>
      <c r="Q20" s="959"/>
      <c r="R20" s="959"/>
      <c r="S20" s="977"/>
      <c r="T20" s="977"/>
      <c r="U20" s="977"/>
      <c r="V20" s="977"/>
      <c r="W20" s="977"/>
      <c r="X20" s="977"/>
      <c r="Y20" s="977"/>
      <c r="Z20" s="977"/>
      <c r="AA20" s="977"/>
      <c r="AB20" s="977"/>
      <c r="AC20" s="977"/>
      <c r="AD20" s="977"/>
      <c r="AE20" s="977"/>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2:63" ht="12" customHeight="1">
      <c r="B21" s="998"/>
      <c r="C21" s="959"/>
      <c r="D21" s="999"/>
      <c r="E21" s="1010">
        <f>IF('初期入力シート'!M11="","",'初期入力シート'!M11)</f>
      </c>
      <c r="F21" s="1011"/>
      <c r="G21" s="1011"/>
      <c r="H21" s="1011"/>
      <c r="I21" s="1011"/>
      <c r="J21" s="1011"/>
      <c r="K21" s="1011"/>
      <c r="L21" s="988" t="s">
        <v>486</v>
      </c>
      <c r="M21" s="988"/>
      <c r="N21" s="989"/>
      <c r="O21" s="19"/>
      <c r="P21" s="959" t="s">
        <v>788</v>
      </c>
      <c r="Q21" s="959"/>
      <c r="R21" s="959"/>
      <c r="S21" s="976">
        <f>IF('初期入力シート'!M21="","",'初期入力シート'!M21)</f>
      </c>
      <c r="T21" s="976"/>
      <c r="U21" s="976"/>
      <c r="V21" s="976"/>
      <c r="W21" s="976"/>
      <c r="X21" s="976"/>
      <c r="Y21" s="976"/>
      <c r="Z21" s="976"/>
      <c r="AA21" s="976"/>
      <c r="AB21" s="976"/>
      <c r="AC21" s="976"/>
      <c r="AD21" s="992" t="s">
        <v>487</v>
      </c>
      <c r="AE21" s="992"/>
      <c r="AF21" s="19"/>
      <c r="AG21" s="19"/>
      <c r="AH21" s="653" t="s">
        <v>493</v>
      </c>
      <c r="AI21" s="654"/>
      <c r="AJ21" s="655"/>
      <c r="AK21" s="671" t="s">
        <v>833</v>
      </c>
      <c r="AL21" s="651"/>
      <c r="AM21" s="651"/>
      <c r="AN21" s="651"/>
      <c r="AO21" s="651"/>
      <c r="AP21" s="651"/>
      <c r="AQ21" s="652"/>
      <c r="AR21" s="650" t="s">
        <v>828</v>
      </c>
      <c r="AS21" s="651"/>
      <c r="AT21" s="651"/>
      <c r="AU21" s="651"/>
      <c r="AV21" s="651"/>
      <c r="AW21" s="651"/>
      <c r="AX21" s="651"/>
      <c r="AY21" s="651"/>
      <c r="AZ21" s="651"/>
      <c r="BA21" s="651"/>
      <c r="BB21" s="651"/>
      <c r="BC21" s="651"/>
      <c r="BD21" s="652"/>
      <c r="BE21" s="650" t="s">
        <v>829</v>
      </c>
      <c r="BF21" s="651"/>
      <c r="BG21" s="651"/>
      <c r="BH21" s="651"/>
      <c r="BI21" s="651"/>
      <c r="BJ21" s="651"/>
      <c r="BK21" s="689"/>
    </row>
    <row r="22" spans="2:63" ht="12" customHeight="1">
      <c r="B22" s="998"/>
      <c r="C22" s="959"/>
      <c r="D22" s="999"/>
      <c r="E22" s="1010"/>
      <c r="F22" s="1011"/>
      <c r="G22" s="1011"/>
      <c r="H22" s="1011"/>
      <c r="I22" s="1011"/>
      <c r="J22" s="1011"/>
      <c r="K22" s="1011"/>
      <c r="L22" s="988"/>
      <c r="M22" s="988"/>
      <c r="N22" s="989"/>
      <c r="O22" s="19"/>
      <c r="P22" s="959"/>
      <c r="Q22" s="959"/>
      <c r="R22" s="959"/>
      <c r="S22" s="977"/>
      <c r="T22" s="977"/>
      <c r="U22" s="977"/>
      <c r="V22" s="977"/>
      <c r="W22" s="977"/>
      <c r="X22" s="977"/>
      <c r="Y22" s="977"/>
      <c r="Z22" s="977"/>
      <c r="AA22" s="977"/>
      <c r="AB22" s="977"/>
      <c r="AC22" s="977"/>
      <c r="AD22" s="993"/>
      <c r="AE22" s="993"/>
      <c r="AF22" s="19"/>
      <c r="AG22" s="19"/>
      <c r="AH22" s="690"/>
      <c r="AI22" s="657"/>
      <c r="AJ22" s="658"/>
      <c r="AK22" s="632">
        <f>E108</f>
      </c>
      <c r="AL22" s="633"/>
      <c r="AM22" s="633"/>
      <c r="AN22" s="633"/>
      <c r="AO22" s="633"/>
      <c r="AP22" s="638" t="s">
        <v>495</v>
      </c>
      <c r="AQ22" s="639"/>
      <c r="AR22" s="644" t="str">
        <f>L108</f>
        <v>・大臣　・知事</v>
      </c>
      <c r="AS22" s="645"/>
      <c r="AT22" s="681" t="str">
        <f>N108</f>
        <v>・特定　・一般</v>
      </c>
      <c r="AU22" s="681"/>
      <c r="AV22" s="684" t="str">
        <f>P108</f>
        <v>(　-　）</v>
      </c>
      <c r="AW22" s="684"/>
      <c r="AX22" s="607" t="s">
        <v>830</v>
      </c>
      <c r="AY22" s="678">
        <f>S108</f>
      </c>
      <c r="AZ22" s="678"/>
      <c r="BA22" s="678"/>
      <c r="BB22" s="678"/>
      <c r="BC22" s="678"/>
      <c r="BD22" s="610" t="s">
        <v>831</v>
      </c>
      <c r="BE22" s="613" t="str">
        <f>IF(Y108="","　年　　月　　日",Y108)</f>
        <v>　年　　月　　日</v>
      </c>
      <c r="BF22" s="614"/>
      <c r="BG22" s="614"/>
      <c r="BH22" s="614"/>
      <c r="BI22" s="614"/>
      <c r="BJ22" s="614"/>
      <c r="BK22" s="615"/>
    </row>
    <row r="23" spans="2:63" ht="12" customHeight="1">
      <c r="B23" s="1000"/>
      <c r="C23" s="1001"/>
      <c r="D23" s="1002"/>
      <c r="E23" s="1012"/>
      <c r="F23" s="1013"/>
      <c r="G23" s="1013"/>
      <c r="H23" s="1013"/>
      <c r="I23" s="1013"/>
      <c r="J23" s="1013"/>
      <c r="K23" s="1013"/>
      <c r="L23" s="990"/>
      <c r="M23" s="990"/>
      <c r="N23" s="991"/>
      <c r="O23" s="19"/>
      <c r="P23" s="19"/>
      <c r="Q23" s="19"/>
      <c r="R23" s="19"/>
      <c r="S23" s="19"/>
      <c r="T23" s="19"/>
      <c r="U23" s="19"/>
      <c r="V23" s="19"/>
      <c r="W23" s="19"/>
      <c r="X23" s="19"/>
      <c r="Y23" s="19"/>
      <c r="Z23" s="19"/>
      <c r="AA23" s="19"/>
      <c r="AB23" s="19"/>
      <c r="AC23" s="19"/>
      <c r="AD23" s="19"/>
      <c r="AE23" s="19"/>
      <c r="AF23" s="19"/>
      <c r="AG23" s="19"/>
      <c r="AH23" s="690"/>
      <c r="AI23" s="657"/>
      <c r="AJ23" s="658"/>
      <c r="AK23" s="634"/>
      <c r="AL23" s="635"/>
      <c r="AM23" s="635"/>
      <c r="AN23" s="635"/>
      <c r="AO23" s="635"/>
      <c r="AP23" s="640"/>
      <c r="AQ23" s="641"/>
      <c r="AR23" s="646"/>
      <c r="AS23" s="647"/>
      <c r="AT23" s="682"/>
      <c r="AU23" s="682"/>
      <c r="AV23" s="685"/>
      <c r="AW23" s="685"/>
      <c r="AX23" s="608"/>
      <c r="AY23" s="679"/>
      <c r="AZ23" s="679"/>
      <c r="BA23" s="679"/>
      <c r="BB23" s="679"/>
      <c r="BC23" s="679"/>
      <c r="BD23" s="611"/>
      <c r="BE23" s="616"/>
      <c r="BF23" s="617"/>
      <c r="BG23" s="617"/>
      <c r="BH23" s="617"/>
      <c r="BI23" s="617"/>
      <c r="BJ23" s="617"/>
      <c r="BK23" s="618"/>
    </row>
    <row r="24" spans="2:63" ht="12" customHeight="1">
      <c r="B24" s="19"/>
      <c r="C24" s="19"/>
      <c r="D24" s="19"/>
      <c r="E24" s="19"/>
      <c r="F24" s="19"/>
      <c r="G24" s="19"/>
      <c r="H24" s="19"/>
      <c r="I24" s="19"/>
      <c r="J24" s="19"/>
      <c r="K24" s="19"/>
      <c r="L24" s="19"/>
      <c r="M24" s="19"/>
      <c r="N24" s="19"/>
      <c r="O24" s="19"/>
      <c r="P24" s="19"/>
      <c r="Q24" s="984" t="s">
        <v>518</v>
      </c>
      <c r="R24" s="984"/>
      <c r="S24" s="850">
        <f>IF('初期入力シート'!M18="","",'初期入力シート'!M18)</f>
      </c>
      <c r="T24" s="850"/>
      <c r="U24" s="850"/>
      <c r="V24" s="850"/>
      <c r="W24" s="850"/>
      <c r="X24" s="984" t="s">
        <v>519</v>
      </c>
      <c r="Y24" s="984"/>
      <c r="Z24" s="994">
        <f>IF('初期入力シート'!M19="","",'初期入力シート'!M19)</f>
      </c>
      <c r="AA24" s="994"/>
      <c r="AB24" s="994"/>
      <c r="AC24" s="994"/>
      <c r="AD24" s="994"/>
      <c r="AE24" s="994"/>
      <c r="AF24" s="21"/>
      <c r="AG24" s="21"/>
      <c r="AH24" s="690"/>
      <c r="AI24" s="657"/>
      <c r="AJ24" s="658"/>
      <c r="AK24" s="636"/>
      <c r="AL24" s="637"/>
      <c r="AM24" s="637"/>
      <c r="AN24" s="637"/>
      <c r="AO24" s="637"/>
      <c r="AP24" s="642"/>
      <c r="AQ24" s="643"/>
      <c r="AR24" s="648"/>
      <c r="AS24" s="649"/>
      <c r="AT24" s="683"/>
      <c r="AU24" s="683"/>
      <c r="AV24" s="686"/>
      <c r="AW24" s="686"/>
      <c r="AX24" s="609"/>
      <c r="AY24" s="680"/>
      <c r="AZ24" s="680"/>
      <c r="BA24" s="680"/>
      <c r="BB24" s="680"/>
      <c r="BC24" s="680"/>
      <c r="BD24" s="612"/>
      <c r="BE24" s="619"/>
      <c r="BF24" s="620"/>
      <c r="BG24" s="620"/>
      <c r="BH24" s="620"/>
      <c r="BI24" s="620"/>
      <c r="BJ24" s="620"/>
      <c r="BK24" s="621"/>
    </row>
    <row r="25" spans="2:63" ht="12" customHeight="1">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690"/>
      <c r="AI25" s="657"/>
      <c r="AJ25" s="658"/>
      <c r="AK25" s="632">
        <f>E111</f>
      </c>
      <c r="AL25" s="633"/>
      <c r="AM25" s="633"/>
      <c r="AN25" s="633"/>
      <c r="AO25" s="633"/>
      <c r="AP25" s="638" t="s">
        <v>495</v>
      </c>
      <c r="AQ25" s="639"/>
      <c r="AR25" s="644" t="str">
        <f>L111</f>
        <v>・大臣　・知事</v>
      </c>
      <c r="AS25" s="645"/>
      <c r="AT25" s="681" t="str">
        <f>N111</f>
        <v>・特定　・一般</v>
      </c>
      <c r="AU25" s="681"/>
      <c r="AV25" s="684" t="str">
        <f>P111</f>
        <v>(　-　）</v>
      </c>
      <c r="AW25" s="684"/>
      <c r="AX25" s="607" t="s">
        <v>830</v>
      </c>
      <c r="AY25" s="678">
        <f>S111</f>
      </c>
      <c r="AZ25" s="678"/>
      <c r="BA25" s="678"/>
      <c r="BB25" s="678"/>
      <c r="BC25" s="678"/>
      <c r="BD25" s="610" t="s">
        <v>831</v>
      </c>
      <c r="BE25" s="613" t="str">
        <f>Y111</f>
        <v>　年　　月　　日</v>
      </c>
      <c r="BF25" s="614"/>
      <c r="BG25" s="614"/>
      <c r="BH25" s="614"/>
      <c r="BI25" s="614"/>
      <c r="BJ25" s="614"/>
      <c r="BK25" s="615"/>
    </row>
    <row r="26" spans="2:63" ht="12" customHeight="1">
      <c r="B26" s="16" t="s">
        <v>521</v>
      </c>
      <c r="C26" s="7"/>
      <c r="D26" s="7"/>
      <c r="E26" s="7"/>
      <c r="F26" s="7"/>
      <c r="G26" s="7"/>
      <c r="H26" s="7"/>
      <c r="I26" s="7"/>
      <c r="J26" s="7"/>
      <c r="K26" s="7"/>
      <c r="L26" s="7"/>
      <c r="M26" s="7"/>
      <c r="N26" s="7"/>
      <c r="O26" s="11"/>
      <c r="P26" s="7"/>
      <c r="Q26" s="7"/>
      <c r="R26" s="7"/>
      <c r="S26" s="7"/>
      <c r="T26" s="7"/>
      <c r="U26" s="7"/>
      <c r="V26" s="7"/>
      <c r="W26" s="7"/>
      <c r="X26" s="7"/>
      <c r="Y26" s="7"/>
      <c r="Z26" s="7"/>
      <c r="AA26" s="7"/>
      <c r="AB26" s="7"/>
      <c r="AC26" s="7"/>
      <c r="AD26" s="19"/>
      <c r="AE26" s="40" t="s">
        <v>15</v>
      </c>
      <c r="AF26" s="19"/>
      <c r="AG26" s="19"/>
      <c r="AH26" s="690"/>
      <c r="AI26" s="657"/>
      <c r="AJ26" s="658"/>
      <c r="AK26" s="634"/>
      <c r="AL26" s="635"/>
      <c r="AM26" s="635"/>
      <c r="AN26" s="635"/>
      <c r="AO26" s="635"/>
      <c r="AP26" s="640"/>
      <c r="AQ26" s="641"/>
      <c r="AR26" s="646"/>
      <c r="AS26" s="647"/>
      <c r="AT26" s="682"/>
      <c r="AU26" s="682"/>
      <c r="AV26" s="685"/>
      <c r="AW26" s="685"/>
      <c r="AX26" s="608"/>
      <c r="AY26" s="679"/>
      <c r="AZ26" s="679"/>
      <c r="BA26" s="679"/>
      <c r="BB26" s="679"/>
      <c r="BC26" s="679"/>
      <c r="BD26" s="611"/>
      <c r="BE26" s="616"/>
      <c r="BF26" s="617"/>
      <c r="BG26" s="617"/>
      <c r="BH26" s="617"/>
      <c r="BI26" s="617"/>
      <c r="BJ26" s="617"/>
      <c r="BK26" s="618"/>
    </row>
    <row r="27" spans="2:63" ht="12" customHeight="1">
      <c r="B27" s="653" t="s">
        <v>494</v>
      </c>
      <c r="C27" s="654"/>
      <c r="D27" s="655"/>
      <c r="E27" s="662">
        <f>IF('初期入力シート'!M11="","",CONCATENATE('初期入力シート'!M11," の工事に伴う ",'初期入力シート'!M55))</f>
      </c>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4"/>
      <c r="AF27" s="19"/>
      <c r="AG27" s="19"/>
      <c r="AH27" s="659"/>
      <c r="AI27" s="660"/>
      <c r="AJ27" s="661"/>
      <c r="AK27" s="691"/>
      <c r="AL27" s="692"/>
      <c r="AM27" s="692"/>
      <c r="AN27" s="692"/>
      <c r="AO27" s="692"/>
      <c r="AP27" s="693"/>
      <c r="AQ27" s="694"/>
      <c r="AR27" s="708"/>
      <c r="AS27" s="709"/>
      <c r="AT27" s="719"/>
      <c r="AU27" s="719"/>
      <c r="AV27" s="704"/>
      <c r="AW27" s="704"/>
      <c r="AX27" s="705"/>
      <c r="AY27" s="706"/>
      <c r="AZ27" s="706"/>
      <c r="BA27" s="706"/>
      <c r="BB27" s="706"/>
      <c r="BC27" s="706"/>
      <c r="BD27" s="707"/>
      <c r="BE27" s="822"/>
      <c r="BF27" s="823"/>
      <c r="BG27" s="823"/>
      <c r="BH27" s="823"/>
      <c r="BI27" s="823"/>
      <c r="BJ27" s="823"/>
      <c r="BK27" s="824"/>
    </row>
    <row r="28" spans="2:63" ht="12" customHeight="1">
      <c r="B28" s="656"/>
      <c r="C28" s="657"/>
      <c r="D28" s="658"/>
      <c r="E28" s="665"/>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7"/>
      <c r="AF28" s="19"/>
      <c r="AG28" s="19"/>
      <c r="AH28" s="672" t="s">
        <v>899</v>
      </c>
      <c r="AI28" s="673"/>
      <c r="AJ28" s="835"/>
      <c r="AK28" s="710" t="s">
        <v>900</v>
      </c>
      <c r="AL28" s="710"/>
      <c r="AM28" s="711"/>
      <c r="AN28" s="828" t="s">
        <v>901</v>
      </c>
      <c r="AO28" s="828"/>
      <c r="AP28" s="828"/>
      <c r="AQ28" s="828"/>
      <c r="AR28" s="828"/>
      <c r="AS28" s="828"/>
      <c r="AT28" s="828"/>
      <c r="AU28" s="828"/>
      <c r="AV28" s="828" t="s">
        <v>902</v>
      </c>
      <c r="AW28" s="828"/>
      <c r="AX28" s="828"/>
      <c r="AY28" s="828"/>
      <c r="AZ28" s="828"/>
      <c r="BA28" s="828"/>
      <c r="BB28" s="828"/>
      <c r="BC28" s="828"/>
      <c r="BD28" s="828" t="s">
        <v>903</v>
      </c>
      <c r="BE28" s="828"/>
      <c r="BF28" s="828"/>
      <c r="BG28" s="828"/>
      <c r="BH28" s="828"/>
      <c r="BI28" s="828"/>
      <c r="BJ28" s="828"/>
      <c r="BK28" s="828"/>
    </row>
    <row r="29" spans="2:63" ht="12" customHeight="1">
      <c r="B29" s="690"/>
      <c r="C29" s="657"/>
      <c r="D29" s="658"/>
      <c r="E29" s="668"/>
      <c r="F29" s="669"/>
      <c r="G29" s="669"/>
      <c r="H29" s="669"/>
      <c r="I29" s="669"/>
      <c r="J29" s="669"/>
      <c r="K29" s="669"/>
      <c r="L29" s="669"/>
      <c r="M29" s="669"/>
      <c r="N29" s="669"/>
      <c r="O29" s="669"/>
      <c r="P29" s="669"/>
      <c r="Q29" s="669"/>
      <c r="R29" s="669"/>
      <c r="S29" s="669"/>
      <c r="T29" s="666"/>
      <c r="U29" s="666"/>
      <c r="V29" s="666"/>
      <c r="W29" s="666"/>
      <c r="X29" s="666"/>
      <c r="Y29" s="666"/>
      <c r="Z29" s="666"/>
      <c r="AA29" s="666"/>
      <c r="AB29" s="666"/>
      <c r="AC29" s="666"/>
      <c r="AD29" s="666"/>
      <c r="AE29" s="667"/>
      <c r="AF29" s="19"/>
      <c r="AG29" s="19"/>
      <c r="AH29" s="836"/>
      <c r="AI29" s="837"/>
      <c r="AJ29" s="838"/>
      <c r="AK29" s="710"/>
      <c r="AL29" s="710"/>
      <c r="AM29" s="710"/>
      <c r="AN29" s="622" t="str">
        <f>IF('初期入力シート'!BI77="","□加入　　　□未加入　　　□適用除外",IF('初期入力シート'!BI77="加入","■加入　　　□未加入　　　□適用除外",IF('初期入力シート'!BI77="未加入","□加入　　　■未加入　　　□適用除外",IF('初期入力シート'!BI77="適用除外","□加入　　　□未加入　　　■適用除外"))))</f>
        <v>□加入　　　□未加入　　　□適用除外</v>
      </c>
      <c r="AO29" s="903"/>
      <c r="AP29" s="903"/>
      <c r="AQ29" s="903"/>
      <c r="AR29" s="903"/>
      <c r="AS29" s="903"/>
      <c r="AT29" s="903"/>
      <c r="AU29" s="903"/>
      <c r="AV29" s="622" t="str">
        <f>IF('初期入力シート'!BI79="","□加入　　　□未加入　　　□適用除外",IF('初期入力シート'!BI79="加入","■加入　　　□未加入　　　□適用除外",IF('初期入力シート'!BI79="未加入","□加入　　　■未加入　　　□適用除外",IF('初期入力シート'!BI79="適用除外","□加入　　　□未加入　　　■適用除外"))))</f>
        <v>□加入　　　□未加入　　　□適用除外</v>
      </c>
      <c r="AW29" s="903"/>
      <c r="AX29" s="903"/>
      <c r="AY29" s="903"/>
      <c r="AZ29" s="903"/>
      <c r="BA29" s="903"/>
      <c r="BB29" s="903"/>
      <c r="BC29" s="903"/>
      <c r="BD29" s="622" t="str">
        <f>IF('初期入力シート'!BI81="","□加入　　　□未加入　　　□適用除外",IF('初期入力シート'!BI81="加入","■加入　　　□未加入　　　□適用除外",IF('初期入力シート'!BI81="未加入","□加入　　　■未加入　　　□適用除外",IF('初期入力シート'!BI81="適用除外","□加入　　　□未加入　　　■適用除外"))))</f>
        <v>□加入　　　□未加入　　　□適用除外</v>
      </c>
      <c r="BE29" s="903"/>
      <c r="BF29" s="903"/>
      <c r="BG29" s="903"/>
      <c r="BH29" s="903"/>
      <c r="BI29" s="903"/>
      <c r="BJ29" s="903"/>
      <c r="BK29" s="903"/>
    </row>
    <row r="30" spans="2:63" ht="12" customHeight="1">
      <c r="B30" s="794" t="s">
        <v>832</v>
      </c>
      <c r="C30" s="654"/>
      <c r="D30" s="655"/>
      <c r="E30" s="802" t="s">
        <v>496</v>
      </c>
      <c r="F30" s="803"/>
      <c r="G30" s="803"/>
      <c r="H30" s="720" t="str">
        <f>IF('初期入力シート'!M52="","年　　月　　日",'初期入力シート'!M52)</f>
        <v>年　　月　　日</v>
      </c>
      <c r="I30" s="720"/>
      <c r="J30" s="720"/>
      <c r="K30" s="720"/>
      <c r="L30" s="720"/>
      <c r="M30" s="720"/>
      <c r="N30" s="720"/>
      <c r="O30" s="720"/>
      <c r="P30" s="721"/>
      <c r="Q30" s="656" t="s">
        <v>497</v>
      </c>
      <c r="R30" s="657"/>
      <c r="S30" s="658"/>
      <c r="T30" s="804" t="str">
        <f>IF('初期入力シート'!M54="","  年　　月　　日",'初期入力シート'!M54)</f>
        <v>  年　　月　　日</v>
      </c>
      <c r="U30" s="805"/>
      <c r="V30" s="805"/>
      <c r="W30" s="805"/>
      <c r="X30" s="805"/>
      <c r="Y30" s="805"/>
      <c r="Z30" s="805"/>
      <c r="AA30" s="805"/>
      <c r="AB30" s="805"/>
      <c r="AC30" s="805"/>
      <c r="AD30" s="805"/>
      <c r="AE30" s="806"/>
      <c r="AF30" s="19"/>
      <c r="AG30" s="19"/>
      <c r="AH30" s="836"/>
      <c r="AI30" s="837"/>
      <c r="AJ30" s="838"/>
      <c r="AK30" s="710"/>
      <c r="AL30" s="710"/>
      <c r="AM30" s="710"/>
      <c r="AN30" s="904"/>
      <c r="AO30" s="904"/>
      <c r="AP30" s="904"/>
      <c r="AQ30" s="904"/>
      <c r="AR30" s="904"/>
      <c r="AS30" s="904"/>
      <c r="AT30" s="904"/>
      <c r="AU30" s="904"/>
      <c r="AV30" s="904"/>
      <c r="AW30" s="904"/>
      <c r="AX30" s="904"/>
      <c r="AY30" s="904"/>
      <c r="AZ30" s="904"/>
      <c r="BA30" s="904"/>
      <c r="BB30" s="904"/>
      <c r="BC30" s="904"/>
      <c r="BD30" s="904"/>
      <c r="BE30" s="904"/>
      <c r="BF30" s="904"/>
      <c r="BG30" s="904"/>
      <c r="BH30" s="904"/>
      <c r="BI30" s="904"/>
      <c r="BJ30" s="904"/>
      <c r="BK30" s="904"/>
    </row>
    <row r="31" spans="2:63" ht="12" customHeight="1">
      <c r="B31" s="690"/>
      <c r="C31" s="657"/>
      <c r="D31" s="658"/>
      <c r="E31" s="1"/>
      <c r="F31" s="2"/>
      <c r="G31" s="2"/>
      <c r="H31" s="628"/>
      <c r="I31" s="628"/>
      <c r="J31" s="628"/>
      <c r="K31" s="628"/>
      <c r="L31" s="628"/>
      <c r="M31" s="628"/>
      <c r="N31" s="628"/>
      <c r="O31" s="628"/>
      <c r="P31" s="629"/>
      <c r="Q31" s="690"/>
      <c r="R31" s="657"/>
      <c r="S31" s="658"/>
      <c r="T31" s="807"/>
      <c r="U31" s="808"/>
      <c r="V31" s="808"/>
      <c r="W31" s="808"/>
      <c r="X31" s="808"/>
      <c r="Y31" s="808"/>
      <c r="Z31" s="808"/>
      <c r="AA31" s="808"/>
      <c r="AB31" s="808"/>
      <c r="AC31" s="808"/>
      <c r="AD31" s="808"/>
      <c r="AE31" s="809"/>
      <c r="AF31" s="19"/>
      <c r="AG31" s="19"/>
      <c r="AH31" s="836"/>
      <c r="AI31" s="837"/>
      <c r="AJ31" s="838"/>
      <c r="AK31" s="710" t="s">
        <v>814</v>
      </c>
      <c r="AL31" s="710"/>
      <c r="AM31" s="710"/>
      <c r="AN31" s="828" t="s">
        <v>904</v>
      </c>
      <c r="AO31" s="828"/>
      <c r="AP31" s="828"/>
      <c r="AQ31" s="828"/>
      <c r="AR31" s="828"/>
      <c r="AS31" s="828"/>
      <c r="AT31" s="828" t="s">
        <v>901</v>
      </c>
      <c r="AU31" s="828"/>
      <c r="AV31" s="828"/>
      <c r="AW31" s="828"/>
      <c r="AX31" s="828"/>
      <c r="AY31" s="828"/>
      <c r="AZ31" s="828" t="s">
        <v>902</v>
      </c>
      <c r="BA31" s="828"/>
      <c r="BB31" s="828"/>
      <c r="BC31" s="828"/>
      <c r="BD31" s="828"/>
      <c r="BE31" s="828"/>
      <c r="BF31" s="828" t="s">
        <v>903</v>
      </c>
      <c r="BG31" s="828"/>
      <c r="BH31" s="828"/>
      <c r="BI31" s="828"/>
      <c r="BJ31" s="828"/>
      <c r="BK31" s="828"/>
    </row>
    <row r="32" spans="2:63" ht="12" customHeight="1">
      <c r="B32" s="659"/>
      <c r="C32" s="660"/>
      <c r="D32" s="661"/>
      <c r="E32" s="712" t="s">
        <v>498</v>
      </c>
      <c r="F32" s="713"/>
      <c r="G32" s="713"/>
      <c r="H32" s="714" t="str">
        <f>IF('初期入力シート'!M53="","年　　月　　日",'初期入力シート'!M53)</f>
        <v>年　　月　　日</v>
      </c>
      <c r="I32" s="714"/>
      <c r="J32" s="714"/>
      <c r="K32" s="714"/>
      <c r="L32" s="714"/>
      <c r="M32" s="714"/>
      <c r="N32" s="714"/>
      <c r="O32" s="714"/>
      <c r="P32" s="715"/>
      <c r="Q32" s="659"/>
      <c r="R32" s="660"/>
      <c r="S32" s="661"/>
      <c r="T32" s="810"/>
      <c r="U32" s="811"/>
      <c r="V32" s="811"/>
      <c r="W32" s="811"/>
      <c r="X32" s="811"/>
      <c r="Y32" s="811"/>
      <c r="Z32" s="811"/>
      <c r="AA32" s="811"/>
      <c r="AB32" s="811"/>
      <c r="AC32" s="811"/>
      <c r="AD32" s="811"/>
      <c r="AE32" s="812"/>
      <c r="AF32" s="19"/>
      <c r="AG32" s="19"/>
      <c r="AH32" s="675"/>
      <c r="AI32" s="676"/>
      <c r="AJ32" s="839"/>
      <c r="AK32" s="710"/>
      <c r="AL32" s="710"/>
      <c r="AM32" s="710"/>
      <c r="AN32" s="722">
        <f>IF('初期入力シート'!BI83="","",'初期入力シート'!BI83)</f>
      </c>
      <c r="AO32" s="722"/>
      <c r="AP32" s="722"/>
      <c r="AQ32" s="722"/>
      <c r="AR32" s="722"/>
      <c r="AS32" s="722"/>
      <c r="AT32" s="722" t="str">
        <f>IF('初期入力シート'!BI77="加入",'初期入力シート'!BI78,"─")</f>
        <v>─</v>
      </c>
      <c r="AU32" s="722"/>
      <c r="AV32" s="722"/>
      <c r="AW32" s="722"/>
      <c r="AX32" s="722"/>
      <c r="AY32" s="722"/>
      <c r="AZ32" s="825" t="str">
        <f>IF('初期入力シート'!BI79="加入",'初期入力シート'!BI80,"─")</f>
        <v>─</v>
      </c>
      <c r="BA32" s="826"/>
      <c r="BB32" s="826"/>
      <c r="BC32" s="826"/>
      <c r="BD32" s="826"/>
      <c r="BE32" s="827"/>
      <c r="BF32" s="825" t="str">
        <f>IF('初期入力シート'!BI81="加入",'初期入力シート'!BI82,"─")</f>
        <v>─</v>
      </c>
      <c r="BG32" s="826"/>
      <c r="BH32" s="826"/>
      <c r="BI32" s="826"/>
      <c r="BJ32" s="826"/>
      <c r="BK32" s="827"/>
    </row>
    <row r="33" spans="2:63" ht="12"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21"/>
      <c r="AE33" s="21"/>
      <c r="AF33" s="19"/>
      <c r="AG33" s="19"/>
      <c r="AH33" s="813" t="s">
        <v>834</v>
      </c>
      <c r="AI33" s="814"/>
      <c r="AJ33" s="814"/>
      <c r="AK33" s="815"/>
      <c r="AL33" s="829">
        <f>F125</f>
      </c>
      <c r="AM33" s="830"/>
      <c r="AN33" s="830"/>
      <c r="AO33" s="830"/>
      <c r="AP33" s="830"/>
      <c r="AQ33" s="830"/>
      <c r="AR33" s="830"/>
      <c r="AS33" s="830"/>
      <c r="AT33" s="830"/>
      <c r="AU33" s="831"/>
      <c r="AV33" s="19"/>
      <c r="AW33" s="813" t="s">
        <v>835</v>
      </c>
      <c r="AX33" s="814"/>
      <c r="AY33" s="814"/>
      <c r="AZ33" s="815"/>
      <c r="BA33" s="829">
        <f>U119</f>
      </c>
      <c r="BB33" s="830"/>
      <c r="BC33" s="830"/>
      <c r="BD33" s="830"/>
      <c r="BE33" s="830"/>
      <c r="BF33" s="830"/>
      <c r="BG33" s="830"/>
      <c r="BH33" s="830"/>
      <c r="BI33" s="830"/>
      <c r="BJ33" s="830"/>
      <c r="BK33" s="831"/>
    </row>
    <row r="34" spans="2:63" ht="12" customHeight="1">
      <c r="B34" s="653" t="s">
        <v>493</v>
      </c>
      <c r="C34" s="654"/>
      <c r="D34" s="655"/>
      <c r="E34" s="671" t="s">
        <v>833</v>
      </c>
      <c r="F34" s="651"/>
      <c r="G34" s="651"/>
      <c r="H34" s="651"/>
      <c r="I34" s="651"/>
      <c r="J34" s="651"/>
      <c r="K34" s="652"/>
      <c r="L34" s="650" t="s">
        <v>828</v>
      </c>
      <c r="M34" s="651"/>
      <c r="N34" s="651"/>
      <c r="O34" s="651"/>
      <c r="P34" s="651"/>
      <c r="Q34" s="651"/>
      <c r="R34" s="651"/>
      <c r="S34" s="651"/>
      <c r="T34" s="651"/>
      <c r="U34" s="651"/>
      <c r="V34" s="651"/>
      <c r="W34" s="651"/>
      <c r="X34" s="652"/>
      <c r="Y34" s="650" t="s">
        <v>829</v>
      </c>
      <c r="Z34" s="651"/>
      <c r="AA34" s="651"/>
      <c r="AB34" s="651"/>
      <c r="AC34" s="651"/>
      <c r="AD34" s="651"/>
      <c r="AE34" s="689"/>
      <c r="AF34" s="19"/>
      <c r="AG34" s="19"/>
      <c r="AH34" s="816"/>
      <c r="AI34" s="817"/>
      <c r="AJ34" s="817"/>
      <c r="AK34" s="818"/>
      <c r="AL34" s="819"/>
      <c r="AM34" s="820"/>
      <c r="AN34" s="820"/>
      <c r="AO34" s="820"/>
      <c r="AP34" s="820"/>
      <c r="AQ34" s="820"/>
      <c r="AR34" s="820"/>
      <c r="AS34" s="820"/>
      <c r="AT34" s="820"/>
      <c r="AU34" s="821"/>
      <c r="AV34" s="19"/>
      <c r="AW34" s="816"/>
      <c r="AX34" s="817"/>
      <c r="AY34" s="817"/>
      <c r="AZ34" s="818"/>
      <c r="BA34" s="819"/>
      <c r="BB34" s="820"/>
      <c r="BC34" s="820"/>
      <c r="BD34" s="820"/>
      <c r="BE34" s="820"/>
      <c r="BF34" s="820"/>
      <c r="BG34" s="820"/>
      <c r="BH34" s="820"/>
      <c r="BI34" s="820"/>
      <c r="BJ34" s="820"/>
      <c r="BK34" s="821"/>
    </row>
    <row r="35" spans="2:63" ht="12" customHeight="1">
      <c r="B35" s="690"/>
      <c r="C35" s="657"/>
      <c r="D35" s="658"/>
      <c r="E35" s="632">
        <f>IF('初期入力シート'!M22="","",'初期入力シート'!M22)</f>
      </c>
      <c r="F35" s="633"/>
      <c r="G35" s="633"/>
      <c r="H35" s="633"/>
      <c r="I35" s="633"/>
      <c r="J35" s="638" t="s">
        <v>495</v>
      </c>
      <c r="K35" s="639"/>
      <c r="L35" s="644" t="str">
        <f>IF('初期入力シート'!M23="","・大臣　・知事",'初期入力シート'!M23)</f>
        <v>・大臣　・知事</v>
      </c>
      <c r="M35" s="645"/>
      <c r="N35" s="681" t="str">
        <f>IF('初期入力シート'!M24="","・特定　・一般",'初期入力シート'!M24)</f>
        <v>・特定　・一般</v>
      </c>
      <c r="O35" s="681"/>
      <c r="P35" s="684" t="str">
        <f>IF(N35="・特定　・一般","(　-　）",CONCATENATE("(",'初期入力シート'!I189,"-",'初期入力シート'!I191,")"))</f>
        <v>(　-　）</v>
      </c>
      <c r="Q35" s="684"/>
      <c r="R35" s="607" t="s">
        <v>830</v>
      </c>
      <c r="S35" s="678">
        <f>IF('初期入力シート'!M25="","",'初期入力シート'!M25)</f>
      </c>
      <c r="T35" s="678"/>
      <c r="U35" s="678"/>
      <c r="V35" s="678"/>
      <c r="W35" s="678"/>
      <c r="X35" s="610" t="s">
        <v>831</v>
      </c>
      <c r="Y35" s="613" t="str">
        <f>IF('初期入力シート'!M26="","　年　　月　　日",'初期入力シート'!M26)</f>
        <v>　年　　月　　日</v>
      </c>
      <c r="Z35" s="614"/>
      <c r="AA35" s="614"/>
      <c r="AB35" s="614"/>
      <c r="AC35" s="614"/>
      <c r="AD35" s="614"/>
      <c r="AE35" s="615"/>
      <c r="AF35" s="19"/>
      <c r="AG35" s="19"/>
      <c r="AH35" s="816"/>
      <c r="AI35" s="817"/>
      <c r="AJ35" s="817"/>
      <c r="AK35" s="818"/>
      <c r="AL35" s="819"/>
      <c r="AM35" s="820"/>
      <c r="AN35" s="820"/>
      <c r="AO35" s="820"/>
      <c r="AP35" s="820"/>
      <c r="AQ35" s="820"/>
      <c r="AR35" s="820"/>
      <c r="AS35" s="820"/>
      <c r="AT35" s="820"/>
      <c r="AU35" s="821"/>
      <c r="AV35" s="19"/>
      <c r="AW35" s="832"/>
      <c r="AX35" s="833"/>
      <c r="AY35" s="833"/>
      <c r="AZ35" s="834"/>
      <c r="BA35" s="819"/>
      <c r="BB35" s="820"/>
      <c r="BC35" s="820"/>
      <c r="BD35" s="820"/>
      <c r="BE35" s="820"/>
      <c r="BF35" s="820"/>
      <c r="BG35" s="820"/>
      <c r="BH35" s="820"/>
      <c r="BI35" s="820"/>
      <c r="BJ35" s="820"/>
      <c r="BK35" s="821"/>
    </row>
    <row r="36" spans="2:63" ht="12" customHeight="1">
      <c r="B36" s="690"/>
      <c r="C36" s="657"/>
      <c r="D36" s="658"/>
      <c r="E36" s="634"/>
      <c r="F36" s="635"/>
      <c r="G36" s="635"/>
      <c r="H36" s="635"/>
      <c r="I36" s="635"/>
      <c r="J36" s="640"/>
      <c r="K36" s="641"/>
      <c r="L36" s="646"/>
      <c r="M36" s="647"/>
      <c r="N36" s="682"/>
      <c r="O36" s="682"/>
      <c r="P36" s="685"/>
      <c r="Q36" s="685"/>
      <c r="R36" s="608"/>
      <c r="S36" s="679"/>
      <c r="T36" s="679"/>
      <c r="U36" s="679"/>
      <c r="V36" s="679"/>
      <c r="W36" s="679"/>
      <c r="X36" s="611"/>
      <c r="Y36" s="616"/>
      <c r="Z36" s="617"/>
      <c r="AA36" s="617"/>
      <c r="AB36" s="617"/>
      <c r="AC36" s="617"/>
      <c r="AD36" s="617"/>
      <c r="AE36" s="618"/>
      <c r="AF36" s="19"/>
      <c r="AG36" s="19"/>
      <c r="AH36" s="4"/>
      <c r="AI36" s="770" t="s">
        <v>861</v>
      </c>
      <c r="AJ36" s="771"/>
      <c r="AK36" s="772"/>
      <c r="AL36" s="819" t="s">
        <v>784</v>
      </c>
      <c r="AM36" s="820"/>
      <c r="AN36" s="820"/>
      <c r="AO36" s="820"/>
      <c r="AP36" s="820"/>
      <c r="AQ36" s="820"/>
      <c r="AR36" s="820"/>
      <c r="AS36" s="820"/>
      <c r="AT36" s="820"/>
      <c r="AU36" s="821"/>
      <c r="AV36" s="19"/>
      <c r="AW36" s="858" t="s">
        <v>836</v>
      </c>
      <c r="AX36" s="859"/>
      <c r="AY36" s="859"/>
      <c r="AZ36" s="860"/>
      <c r="BA36" s="819">
        <f>U122</f>
      </c>
      <c r="BB36" s="820"/>
      <c r="BC36" s="820"/>
      <c r="BD36" s="820"/>
      <c r="BE36" s="820"/>
      <c r="BF36" s="820"/>
      <c r="BG36" s="820"/>
      <c r="BH36" s="820"/>
      <c r="BI36" s="820"/>
      <c r="BJ36" s="820"/>
      <c r="BK36" s="821"/>
    </row>
    <row r="37" spans="2:63" ht="12" customHeight="1">
      <c r="B37" s="690"/>
      <c r="C37" s="657"/>
      <c r="D37" s="658"/>
      <c r="E37" s="636"/>
      <c r="F37" s="637"/>
      <c r="G37" s="637"/>
      <c r="H37" s="637"/>
      <c r="I37" s="637"/>
      <c r="J37" s="642"/>
      <c r="K37" s="643"/>
      <c r="L37" s="648"/>
      <c r="M37" s="649"/>
      <c r="N37" s="683"/>
      <c r="O37" s="683"/>
      <c r="P37" s="686"/>
      <c r="Q37" s="686"/>
      <c r="R37" s="609"/>
      <c r="S37" s="680"/>
      <c r="T37" s="680"/>
      <c r="U37" s="680"/>
      <c r="V37" s="680"/>
      <c r="W37" s="680"/>
      <c r="X37" s="612"/>
      <c r="Y37" s="619"/>
      <c r="Z37" s="620"/>
      <c r="AA37" s="620"/>
      <c r="AB37" s="620"/>
      <c r="AC37" s="620"/>
      <c r="AD37" s="620"/>
      <c r="AE37" s="621"/>
      <c r="AF37" s="19"/>
      <c r="AG37" s="19"/>
      <c r="AH37" s="4"/>
      <c r="AI37" s="773"/>
      <c r="AJ37" s="774"/>
      <c r="AK37" s="775"/>
      <c r="AL37" s="819"/>
      <c r="AM37" s="820"/>
      <c r="AN37" s="820"/>
      <c r="AO37" s="820"/>
      <c r="AP37" s="820"/>
      <c r="AQ37" s="820"/>
      <c r="AR37" s="820"/>
      <c r="AS37" s="820"/>
      <c r="AT37" s="820"/>
      <c r="AU37" s="821"/>
      <c r="AV37" s="19"/>
      <c r="AW37" s="816"/>
      <c r="AX37" s="817"/>
      <c r="AY37" s="817"/>
      <c r="AZ37" s="818"/>
      <c r="BA37" s="819"/>
      <c r="BB37" s="820"/>
      <c r="BC37" s="820"/>
      <c r="BD37" s="820"/>
      <c r="BE37" s="820"/>
      <c r="BF37" s="820"/>
      <c r="BG37" s="820"/>
      <c r="BH37" s="820"/>
      <c r="BI37" s="820"/>
      <c r="BJ37" s="820"/>
      <c r="BK37" s="821"/>
    </row>
    <row r="38" spans="2:63" ht="12" customHeight="1">
      <c r="B38" s="690"/>
      <c r="C38" s="657"/>
      <c r="D38" s="658"/>
      <c r="E38" s="632">
        <f>IF('初期入力シート'!M27="","",'初期入力シート'!M27)</f>
      </c>
      <c r="F38" s="633"/>
      <c r="G38" s="633"/>
      <c r="H38" s="633"/>
      <c r="I38" s="633"/>
      <c r="J38" s="638" t="s">
        <v>499</v>
      </c>
      <c r="K38" s="639"/>
      <c r="L38" s="644" t="str">
        <f>IF('初期入力シート'!M28="","・大臣　・知事",'初期入力シート'!M28)</f>
        <v>・大臣　・知事</v>
      </c>
      <c r="M38" s="645"/>
      <c r="N38" s="681" t="str">
        <f>IF('初期入力シート'!M29="","・特定　・一般",'初期入力シート'!M29)</f>
        <v>・特定　・一般</v>
      </c>
      <c r="O38" s="681"/>
      <c r="P38" s="684" t="str">
        <f>IF(N38="・特定　・一般","(　-　）",CONCATENATE("(",'初期入力シート'!I194,"-",'初期入力シート'!I196,")"))</f>
        <v>(　-　）</v>
      </c>
      <c r="Q38" s="684"/>
      <c r="R38" s="607" t="s">
        <v>830</v>
      </c>
      <c r="S38" s="678">
        <f>IF('初期入力シート'!M30="","",'初期入力シート'!M30)</f>
      </c>
      <c r="T38" s="678"/>
      <c r="U38" s="678"/>
      <c r="V38" s="678"/>
      <c r="W38" s="678"/>
      <c r="X38" s="610" t="s">
        <v>831</v>
      </c>
      <c r="Y38" s="613" t="str">
        <f>IF('初期入力シート'!M31="","　年　　月　　日",'初期入力シート'!M31)</f>
        <v>　年　　月　　日</v>
      </c>
      <c r="Z38" s="614"/>
      <c r="AA38" s="614"/>
      <c r="AB38" s="614"/>
      <c r="AC38" s="614"/>
      <c r="AD38" s="614"/>
      <c r="AE38" s="615"/>
      <c r="AF38" s="19"/>
      <c r="AG38" s="19"/>
      <c r="AH38" s="6"/>
      <c r="AI38" s="776"/>
      <c r="AJ38" s="777"/>
      <c r="AK38" s="778"/>
      <c r="AL38" s="819"/>
      <c r="AM38" s="820"/>
      <c r="AN38" s="820"/>
      <c r="AO38" s="820"/>
      <c r="AP38" s="820"/>
      <c r="AQ38" s="820"/>
      <c r="AR38" s="820"/>
      <c r="AS38" s="820"/>
      <c r="AT38" s="820"/>
      <c r="AU38" s="821"/>
      <c r="AV38" s="19"/>
      <c r="AW38" s="832"/>
      <c r="AX38" s="833"/>
      <c r="AY38" s="833"/>
      <c r="AZ38" s="834"/>
      <c r="BA38" s="819"/>
      <c r="BB38" s="820"/>
      <c r="BC38" s="820"/>
      <c r="BD38" s="820"/>
      <c r="BE38" s="820"/>
      <c r="BF38" s="820"/>
      <c r="BG38" s="820"/>
      <c r="BH38" s="820"/>
      <c r="BI38" s="820"/>
      <c r="BJ38" s="820"/>
      <c r="BK38" s="821"/>
    </row>
    <row r="39" spans="2:63" ht="12" customHeight="1">
      <c r="B39" s="690"/>
      <c r="C39" s="657"/>
      <c r="D39" s="658"/>
      <c r="E39" s="634"/>
      <c r="F39" s="635"/>
      <c r="G39" s="635"/>
      <c r="H39" s="635"/>
      <c r="I39" s="635"/>
      <c r="J39" s="640"/>
      <c r="K39" s="641"/>
      <c r="L39" s="646"/>
      <c r="M39" s="647"/>
      <c r="N39" s="682"/>
      <c r="O39" s="682"/>
      <c r="P39" s="685"/>
      <c r="Q39" s="685"/>
      <c r="R39" s="608"/>
      <c r="S39" s="679"/>
      <c r="T39" s="679"/>
      <c r="U39" s="679"/>
      <c r="V39" s="679"/>
      <c r="W39" s="679"/>
      <c r="X39" s="611"/>
      <c r="Y39" s="616"/>
      <c r="Z39" s="617"/>
      <c r="AA39" s="617"/>
      <c r="AB39" s="617"/>
      <c r="AC39" s="617"/>
      <c r="AD39" s="617"/>
      <c r="AE39" s="618"/>
      <c r="AF39" s="19"/>
      <c r="AG39" s="19"/>
      <c r="AH39" s="858" t="s">
        <v>837</v>
      </c>
      <c r="AI39" s="859"/>
      <c r="AJ39" s="859"/>
      <c r="AK39" s="860"/>
      <c r="AL39" s="862">
        <f>H131</f>
      </c>
      <c r="AM39" s="863"/>
      <c r="AN39" s="863"/>
      <c r="AO39" s="863"/>
      <c r="AP39" s="863"/>
      <c r="AQ39" s="863"/>
      <c r="AR39" s="863"/>
      <c r="AS39" s="863"/>
      <c r="AT39" s="863"/>
      <c r="AU39" s="864"/>
      <c r="AV39" s="19"/>
      <c r="AW39" s="858" t="s">
        <v>838</v>
      </c>
      <c r="AX39" s="859"/>
      <c r="AY39" s="859"/>
      <c r="AZ39" s="860"/>
      <c r="BA39" s="819">
        <f>U125</f>
      </c>
      <c r="BB39" s="820"/>
      <c r="BC39" s="820"/>
      <c r="BD39" s="820"/>
      <c r="BE39" s="820"/>
      <c r="BF39" s="820"/>
      <c r="BG39" s="820"/>
      <c r="BH39" s="820"/>
      <c r="BI39" s="820"/>
      <c r="BJ39" s="820"/>
      <c r="BK39" s="821"/>
    </row>
    <row r="40" spans="2:63" ht="12" customHeight="1">
      <c r="B40" s="659"/>
      <c r="C40" s="660"/>
      <c r="D40" s="661"/>
      <c r="E40" s="691"/>
      <c r="F40" s="692"/>
      <c r="G40" s="692"/>
      <c r="H40" s="692"/>
      <c r="I40" s="692"/>
      <c r="J40" s="693"/>
      <c r="K40" s="694"/>
      <c r="L40" s="708"/>
      <c r="M40" s="709"/>
      <c r="N40" s="719"/>
      <c r="O40" s="719"/>
      <c r="P40" s="704"/>
      <c r="Q40" s="704"/>
      <c r="R40" s="705"/>
      <c r="S40" s="706"/>
      <c r="T40" s="706"/>
      <c r="U40" s="706"/>
      <c r="V40" s="706"/>
      <c r="W40" s="706"/>
      <c r="X40" s="707"/>
      <c r="Y40" s="822"/>
      <c r="Z40" s="823"/>
      <c r="AA40" s="823"/>
      <c r="AB40" s="823"/>
      <c r="AC40" s="823"/>
      <c r="AD40" s="823"/>
      <c r="AE40" s="824"/>
      <c r="AF40" s="19"/>
      <c r="AG40" s="19"/>
      <c r="AH40" s="816"/>
      <c r="AI40" s="817"/>
      <c r="AJ40" s="817"/>
      <c r="AK40" s="818"/>
      <c r="AL40" s="865"/>
      <c r="AM40" s="866"/>
      <c r="AN40" s="866"/>
      <c r="AO40" s="866"/>
      <c r="AP40" s="866"/>
      <c r="AQ40" s="866"/>
      <c r="AR40" s="866"/>
      <c r="AS40" s="866"/>
      <c r="AT40" s="866"/>
      <c r="AU40" s="867"/>
      <c r="AV40" s="19"/>
      <c r="AW40" s="816"/>
      <c r="AX40" s="817"/>
      <c r="AY40" s="817"/>
      <c r="AZ40" s="818"/>
      <c r="BA40" s="819"/>
      <c r="BB40" s="820"/>
      <c r="BC40" s="820"/>
      <c r="BD40" s="820"/>
      <c r="BE40" s="820"/>
      <c r="BF40" s="820"/>
      <c r="BG40" s="820"/>
      <c r="BH40" s="820"/>
      <c r="BI40" s="820"/>
      <c r="BJ40" s="820"/>
      <c r="BK40" s="821"/>
    </row>
    <row r="41" spans="2:63" ht="12" customHeight="1">
      <c r="B41" s="672" t="s">
        <v>899</v>
      </c>
      <c r="C41" s="673"/>
      <c r="D41" s="835"/>
      <c r="E41" s="710" t="s">
        <v>900</v>
      </c>
      <c r="F41" s="710"/>
      <c r="G41" s="711"/>
      <c r="H41" s="828" t="s">
        <v>901</v>
      </c>
      <c r="I41" s="828"/>
      <c r="J41" s="828"/>
      <c r="K41" s="828"/>
      <c r="L41" s="828"/>
      <c r="M41" s="828"/>
      <c r="N41" s="828"/>
      <c r="O41" s="828"/>
      <c r="P41" s="828" t="s">
        <v>902</v>
      </c>
      <c r="Q41" s="828"/>
      <c r="R41" s="828"/>
      <c r="S41" s="828"/>
      <c r="T41" s="828"/>
      <c r="U41" s="828"/>
      <c r="V41" s="828"/>
      <c r="W41" s="828"/>
      <c r="X41" s="828" t="s">
        <v>903</v>
      </c>
      <c r="Y41" s="828"/>
      <c r="Z41" s="828"/>
      <c r="AA41" s="828"/>
      <c r="AB41" s="828"/>
      <c r="AC41" s="828"/>
      <c r="AD41" s="828"/>
      <c r="AE41" s="828"/>
      <c r="AF41" s="19"/>
      <c r="AG41" s="19"/>
      <c r="AH41" s="816"/>
      <c r="AI41" s="817"/>
      <c r="AJ41" s="817"/>
      <c r="AK41" s="818"/>
      <c r="AL41" s="868"/>
      <c r="AM41" s="869"/>
      <c r="AN41" s="869"/>
      <c r="AO41" s="869"/>
      <c r="AP41" s="869"/>
      <c r="AQ41" s="869"/>
      <c r="AR41" s="869"/>
      <c r="AS41" s="869"/>
      <c r="AT41" s="869"/>
      <c r="AU41" s="870"/>
      <c r="AV41" s="19"/>
      <c r="AW41" s="832"/>
      <c r="AX41" s="833"/>
      <c r="AY41" s="833"/>
      <c r="AZ41" s="834"/>
      <c r="BA41" s="819"/>
      <c r="BB41" s="820"/>
      <c r="BC41" s="820"/>
      <c r="BD41" s="820"/>
      <c r="BE41" s="820"/>
      <c r="BF41" s="820"/>
      <c r="BG41" s="820"/>
      <c r="BH41" s="820"/>
      <c r="BI41" s="820"/>
      <c r="BJ41" s="820"/>
      <c r="BK41" s="821"/>
    </row>
    <row r="42" spans="2:63" ht="12" customHeight="1">
      <c r="B42" s="836"/>
      <c r="C42" s="837"/>
      <c r="D42" s="838"/>
      <c r="E42" s="710"/>
      <c r="F42" s="710"/>
      <c r="G42" s="710"/>
      <c r="H42" s="622" t="str">
        <f>'施工体制台帳様式'!AN29</f>
        <v>□加入　　　□未加入　　　□適用除外</v>
      </c>
      <c r="I42" s="903"/>
      <c r="J42" s="903"/>
      <c r="K42" s="903"/>
      <c r="L42" s="903"/>
      <c r="M42" s="903"/>
      <c r="N42" s="903"/>
      <c r="O42" s="903"/>
      <c r="P42" s="622" t="str">
        <f>'施工体制台帳様式'!AV29</f>
        <v>□加入　　　□未加入　　　□適用除外</v>
      </c>
      <c r="Q42" s="903"/>
      <c r="R42" s="903"/>
      <c r="S42" s="903"/>
      <c r="T42" s="903"/>
      <c r="U42" s="903"/>
      <c r="V42" s="903"/>
      <c r="W42" s="903"/>
      <c r="X42" s="622" t="str">
        <f>'施工体制台帳様式'!BD29</f>
        <v>□加入　　　□未加入　　　□適用除外</v>
      </c>
      <c r="Y42" s="903"/>
      <c r="Z42" s="903"/>
      <c r="AA42" s="903"/>
      <c r="AB42" s="903"/>
      <c r="AC42" s="903"/>
      <c r="AD42" s="903"/>
      <c r="AE42" s="903"/>
      <c r="AF42" s="19"/>
      <c r="AG42" s="19"/>
      <c r="AH42" s="4"/>
      <c r="AI42" s="779" t="s">
        <v>839</v>
      </c>
      <c r="AJ42" s="780"/>
      <c r="AK42" s="781"/>
      <c r="AL42" s="819">
        <f>F134</f>
      </c>
      <c r="AM42" s="820"/>
      <c r="AN42" s="820"/>
      <c r="AO42" s="820"/>
      <c r="AP42" s="820"/>
      <c r="AQ42" s="820"/>
      <c r="AR42" s="820"/>
      <c r="AS42" s="820"/>
      <c r="AT42" s="820"/>
      <c r="AU42" s="821"/>
      <c r="AV42" s="19"/>
      <c r="AW42" s="858" t="s">
        <v>840</v>
      </c>
      <c r="AX42" s="859"/>
      <c r="AY42" s="859"/>
      <c r="AZ42" s="860"/>
      <c r="BA42" s="819">
        <f>U128</f>
      </c>
      <c r="BB42" s="820"/>
      <c r="BC42" s="820"/>
      <c r="BD42" s="820"/>
      <c r="BE42" s="820"/>
      <c r="BF42" s="820"/>
      <c r="BG42" s="820"/>
      <c r="BH42" s="820"/>
      <c r="BI42" s="820"/>
      <c r="BJ42" s="820"/>
      <c r="BK42" s="821"/>
    </row>
    <row r="43" spans="2:63" ht="12" customHeight="1">
      <c r="B43" s="836"/>
      <c r="C43" s="837"/>
      <c r="D43" s="838"/>
      <c r="E43" s="710"/>
      <c r="F43" s="710"/>
      <c r="G43" s="710"/>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19"/>
      <c r="AG43" s="19"/>
      <c r="AH43" s="4"/>
      <c r="AI43" s="782"/>
      <c r="AJ43" s="783"/>
      <c r="AK43" s="784"/>
      <c r="AL43" s="819"/>
      <c r="AM43" s="820"/>
      <c r="AN43" s="820"/>
      <c r="AO43" s="820"/>
      <c r="AP43" s="820"/>
      <c r="AQ43" s="820"/>
      <c r="AR43" s="820"/>
      <c r="AS43" s="820"/>
      <c r="AT43" s="820"/>
      <c r="AU43" s="821"/>
      <c r="AV43" s="19"/>
      <c r="AW43" s="816"/>
      <c r="AX43" s="817"/>
      <c r="AY43" s="817"/>
      <c r="AZ43" s="818"/>
      <c r="BA43" s="819"/>
      <c r="BB43" s="820"/>
      <c r="BC43" s="820"/>
      <c r="BD43" s="820"/>
      <c r="BE43" s="820"/>
      <c r="BF43" s="820"/>
      <c r="BG43" s="820"/>
      <c r="BH43" s="820"/>
      <c r="BI43" s="820"/>
      <c r="BJ43" s="820"/>
      <c r="BK43" s="821"/>
    </row>
    <row r="44" spans="2:63" ht="12" customHeight="1">
      <c r="B44" s="836"/>
      <c r="C44" s="837"/>
      <c r="D44" s="838"/>
      <c r="E44" s="710" t="s">
        <v>814</v>
      </c>
      <c r="F44" s="710"/>
      <c r="G44" s="710"/>
      <c r="H44" s="828" t="s">
        <v>904</v>
      </c>
      <c r="I44" s="828"/>
      <c r="J44" s="828"/>
      <c r="K44" s="828"/>
      <c r="L44" s="828"/>
      <c r="M44" s="828"/>
      <c r="N44" s="828" t="s">
        <v>901</v>
      </c>
      <c r="O44" s="828"/>
      <c r="P44" s="828"/>
      <c r="Q44" s="828"/>
      <c r="R44" s="828"/>
      <c r="S44" s="828"/>
      <c r="T44" s="828" t="s">
        <v>902</v>
      </c>
      <c r="U44" s="828"/>
      <c r="V44" s="828"/>
      <c r="W44" s="828"/>
      <c r="X44" s="828"/>
      <c r="Y44" s="828"/>
      <c r="Z44" s="828" t="s">
        <v>903</v>
      </c>
      <c r="AA44" s="828"/>
      <c r="AB44" s="828"/>
      <c r="AC44" s="828"/>
      <c r="AD44" s="828"/>
      <c r="AE44" s="828"/>
      <c r="AF44" s="19"/>
      <c r="AG44" s="19"/>
      <c r="AH44" s="9"/>
      <c r="AI44" s="785"/>
      <c r="AJ44" s="786"/>
      <c r="AK44" s="787"/>
      <c r="AL44" s="855"/>
      <c r="AM44" s="856"/>
      <c r="AN44" s="856"/>
      <c r="AO44" s="856"/>
      <c r="AP44" s="856"/>
      <c r="AQ44" s="856"/>
      <c r="AR44" s="856"/>
      <c r="AS44" s="856"/>
      <c r="AT44" s="856"/>
      <c r="AU44" s="857"/>
      <c r="AV44" s="19"/>
      <c r="AW44" s="816"/>
      <c r="AX44" s="817"/>
      <c r="AY44" s="817"/>
      <c r="AZ44" s="818"/>
      <c r="BA44" s="819"/>
      <c r="BB44" s="820"/>
      <c r="BC44" s="820"/>
      <c r="BD44" s="820"/>
      <c r="BE44" s="820"/>
      <c r="BF44" s="820"/>
      <c r="BG44" s="820"/>
      <c r="BH44" s="820"/>
      <c r="BI44" s="820"/>
      <c r="BJ44" s="820"/>
      <c r="BK44" s="821"/>
    </row>
    <row r="45" spans="2:63" ht="12" customHeight="1">
      <c r="B45" s="675"/>
      <c r="C45" s="676"/>
      <c r="D45" s="839"/>
      <c r="E45" s="710"/>
      <c r="F45" s="710"/>
      <c r="G45" s="710"/>
      <c r="H45" s="722">
        <f>'施工体制台帳様式'!AN32</f>
      </c>
      <c r="I45" s="722"/>
      <c r="J45" s="722"/>
      <c r="K45" s="722"/>
      <c r="L45" s="722"/>
      <c r="M45" s="722"/>
      <c r="N45" s="722" t="str">
        <f>'施工体制台帳様式'!AT32</f>
        <v>─</v>
      </c>
      <c r="O45" s="722"/>
      <c r="P45" s="722"/>
      <c r="Q45" s="722"/>
      <c r="R45" s="722"/>
      <c r="S45" s="722"/>
      <c r="T45" s="825" t="str">
        <f>'施工体制台帳様式'!AZ32</f>
        <v>─</v>
      </c>
      <c r="U45" s="826"/>
      <c r="V45" s="826"/>
      <c r="W45" s="826"/>
      <c r="X45" s="826"/>
      <c r="Y45" s="827"/>
      <c r="Z45" s="825" t="str">
        <f>'施工体制台帳様式'!BF32</f>
        <v>─</v>
      </c>
      <c r="AA45" s="826"/>
      <c r="AB45" s="826"/>
      <c r="AC45" s="826"/>
      <c r="AD45" s="826"/>
      <c r="AE45" s="827"/>
      <c r="AF45" s="19"/>
      <c r="AG45" s="19"/>
      <c r="AH45" s="19"/>
      <c r="AI45" s="19"/>
      <c r="AJ45" s="19"/>
      <c r="AK45" s="19"/>
      <c r="AL45" s="19"/>
      <c r="AM45" s="19"/>
      <c r="AN45" s="19"/>
      <c r="AO45" s="19"/>
      <c r="AP45" s="19"/>
      <c r="AQ45" s="19"/>
      <c r="AR45" s="19"/>
      <c r="AS45" s="19"/>
      <c r="AT45" s="19"/>
      <c r="AU45" s="19"/>
      <c r="AV45" s="19"/>
      <c r="AW45" s="8"/>
      <c r="AX45" s="779" t="s">
        <v>839</v>
      </c>
      <c r="AY45" s="780"/>
      <c r="AZ45" s="781"/>
      <c r="BA45" s="819">
        <f>U131</f>
      </c>
      <c r="BB45" s="820"/>
      <c r="BC45" s="820"/>
      <c r="BD45" s="820"/>
      <c r="BE45" s="820"/>
      <c r="BF45" s="820"/>
      <c r="BG45" s="820"/>
      <c r="BH45" s="820"/>
      <c r="BI45" s="820"/>
      <c r="BJ45" s="820"/>
      <c r="BK45" s="821"/>
    </row>
    <row r="46" spans="2:63" ht="12" customHeight="1">
      <c r="B46" s="813" t="s">
        <v>859</v>
      </c>
      <c r="C46" s="814"/>
      <c r="D46" s="814"/>
      <c r="E46" s="815"/>
      <c r="F46" s="1021">
        <f>IF('初期入力シート'!M42="","",'初期入力シート'!M42)</f>
      </c>
      <c r="G46" s="1022"/>
      <c r="H46" s="1022"/>
      <c r="I46" s="1022"/>
      <c r="J46" s="1022"/>
      <c r="K46" s="1022"/>
      <c r="L46" s="1022"/>
      <c r="M46" s="1022"/>
      <c r="N46" s="1022"/>
      <c r="O46" s="1023"/>
      <c r="P46" s="19"/>
      <c r="Q46" s="813" t="s">
        <v>835</v>
      </c>
      <c r="R46" s="814"/>
      <c r="S46" s="814"/>
      <c r="T46" s="815"/>
      <c r="U46" s="1021">
        <f>IF('初期入力シート'!M44="","",'初期入力シート'!M44)</f>
      </c>
      <c r="V46" s="1022"/>
      <c r="W46" s="1022"/>
      <c r="X46" s="1022"/>
      <c r="Y46" s="1022"/>
      <c r="Z46" s="1022"/>
      <c r="AA46" s="1022"/>
      <c r="AB46" s="1022"/>
      <c r="AC46" s="1022"/>
      <c r="AD46" s="1022"/>
      <c r="AE46" s="1023"/>
      <c r="AF46" s="19"/>
      <c r="AG46" s="19"/>
      <c r="AH46" s="19"/>
      <c r="AI46" s="19"/>
      <c r="AJ46" s="19"/>
      <c r="AK46" s="19"/>
      <c r="AL46" s="19"/>
      <c r="AM46" s="19"/>
      <c r="AN46" s="19"/>
      <c r="AO46" s="19"/>
      <c r="AP46" s="19"/>
      <c r="AQ46" s="19"/>
      <c r="AR46" s="19"/>
      <c r="AS46" s="19"/>
      <c r="AT46" s="19"/>
      <c r="AU46" s="19"/>
      <c r="AV46" s="19"/>
      <c r="AW46" s="8"/>
      <c r="AX46" s="782"/>
      <c r="AY46" s="783"/>
      <c r="AZ46" s="784"/>
      <c r="BA46" s="819"/>
      <c r="BB46" s="820"/>
      <c r="BC46" s="820"/>
      <c r="BD46" s="820"/>
      <c r="BE46" s="820"/>
      <c r="BF46" s="820"/>
      <c r="BG46" s="820"/>
      <c r="BH46" s="820"/>
      <c r="BI46" s="820"/>
      <c r="BJ46" s="820"/>
      <c r="BK46" s="821"/>
    </row>
    <row r="47" spans="2:63" ht="12" customHeight="1">
      <c r="B47" s="816"/>
      <c r="C47" s="817"/>
      <c r="D47" s="817"/>
      <c r="E47" s="818"/>
      <c r="F47" s="950"/>
      <c r="G47" s="951"/>
      <c r="H47" s="951"/>
      <c r="I47" s="951"/>
      <c r="J47" s="951"/>
      <c r="K47" s="951"/>
      <c r="L47" s="951"/>
      <c r="M47" s="951"/>
      <c r="N47" s="951"/>
      <c r="O47" s="952"/>
      <c r="P47" s="19"/>
      <c r="Q47" s="816"/>
      <c r="R47" s="817"/>
      <c r="S47" s="817"/>
      <c r="T47" s="818"/>
      <c r="U47" s="950"/>
      <c r="V47" s="951"/>
      <c r="W47" s="951"/>
      <c r="X47" s="951"/>
      <c r="Y47" s="951"/>
      <c r="Z47" s="951"/>
      <c r="AA47" s="951"/>
      <c r="AB47" s="951"/>
      <c r="AC47" s="951"/>
      <c r="AD47" s="951"/>
      <c r="AE47" s="952"/>
      <c r="AF47" s="19"/>
      <c r="AG47" s="19"/>
      <c r="AH47" s="19"/>
      <c r="AI47" s="19"/>
      <c r="AJ47" s="19"/>
      <c r="AK47" s="19"/>
      <c r="AL47" s="19"/>
      <c r="AM47" s="19"/>
      <c r="AN47" s="19"/>
      <c r="AO47" s="19"/>
      <c r="AP47" s="19"/>
      <c r="AQ47" s="19"/>
      <c r="AR47" s="19"/>
      <c r="AS47" s="19"/>
      <c r="AT47" s="19"/>
      <c r="AU47" s="19"/>
      <c r="AV47" s="19"/>
      <c r="AW47" s="8"/>
      <c r="AX47" s="888"/>
      <c r="AY47" s="889"/>
      <c r="AZ47" s="890"/>
      <c r="BA47" s="819"/>
      <c r="BB47" s="820"/>
      <c r="BC47" s="820"/>
      <c r="BD47" s="820"/>
      <c r="BE47" s="820"/>
      <c r="BF47" s="820"/>
      <c r="BG47" s="820"/>
      <c r="BH47" s="820"/>
      <c r="BI47" s="820"/>
      <c r="BJ47" s="820"/>
      <c r="BK47" s="821"/>
    </row>
    <row r="48" spans="2:63" ht="12" customHeight="1">
      <c r="B48" s="816"/>
      <c r="C48" s="817"/>
      <c r="D48" s="817"/>
      <c r="E48" s="818"/>
      <c r="F48" s="950"/>
      <c r="G48" s="951"/>
      <c r="H48" s="951"/>
      <c r="I48" s="951"/>
      <c r="J48" s="951"/>
      <c r="K48" s="951"/>
      <c r="L48" s="951"/>
      <c r="M48" s="951"/>
      <c r="N48" s="951"/>
      <c r="O48" s="952"/>
      <c r="P48" s="19"/>
      <c r="Q48" s="832"/>
      <c r="R48" s="833"/>
      <c r="S48" s="833"/>
      <c r="T48" s="834"/>
      <c r="U48" s="950"/>
      <c r="V48" s="951"/>
      <c r="W48" s="951"/>
      <c r="X48" s="951"/>
      <c r="Y48" s="951"/>
      <c r="Z48" s="951"/>
      <c r="AA48" s="951"/>
      <c r="AB48" s="951"/>
      <c r="AC48" s="951"/>
      <c r="AD48" s="951"/>
      <c r="AE48" s="952"/>
      <c r="AF48" s="19"/>
      <c r="AG48" s="19"/>
      <c r="AH48" s="19"/>
      <c r="AI48" s="19"/>
      <c r="AJ48" s="19"/>
      <c r="AK48" s="19"/>
      <c r="AL48" s="19"/>
      <c r="AM48" s="19"/>
      <c r="AN48" s="19"/>
      <c r="AO48" s="19"/>
      <c r="AP48" s="19"/>
      <c r="AQ48" s="19"/>
      <c r="AR48" s="19"/>
      <c r="AS48" s="19"/>
      <c r="AT48" s="19"/>
      <c r="AU48" s="19"/>
      <c r="AV48" s="19"/>
      <c r="AW48" s="8"/>
      <c r="AX48" s="891" t="s">
        <v>841</v>
      </c>
      <c r="AY48" s="892"/>
      <c r="AZ48" s="893"/>
      <c r="BA48" s="819">
        <f>U134</f>
      </c>
      <c r="BB48" s="820"/>
      <c r="BC48" s="820"/>
      <c r="BD48" s="820"/>
      <c r="BE48" s="820"/>
      <c r="BF48" s="820"/>
      <c r="BG48" s="820"/>
      <c r="BH48" s="820"/>
      <c r="BI48" s="820"/>
      <c r="BJ48" s="820"/>
      <c r="BK48" s="821"/>
    </row>
    <row r="49" spans="2:63" ht="12" customHeight="1">
      <c r="B49" s="4"/>
      <c r="C49" s="770" t="s">
        <v>861</v>
      </c>
      <c r="D49" s="892"/>
      <c r="E49" s="893"/>
      <c r="F49" s="970" t="s">
        <v>784</v>
      </c>
      <c r="G49" s="971"/>
      <c r="H49" s="971"/>
      <c r="I49" s="971"/>
      <c r="J49" s="971"/>
      <c r="K49" s="971"/>
      <c r="L49" s="971"/>
      <c r="M49" s="971"/>
      <c r="N49" s="971"/>
      <c r="O49" s="972"/>
      <c r="P49" s="19"/>
      <c r="Q49" s="858" t="s">
        <v>836</v>
      </c>
      <c r="R49" s="859"/>
      <c r="S49" s="859"/>
      <c r="T49" s="860"/>
      <c r="U49" s="950">
        <f>IF('初期入力シート'!M45="","",'初期入力シート'!M45)</f>
      </c>
      <c r="V49" s="951"/>
      <c r="W49" s="951"/>
      <c r="X49" s="951"/>
      <c r="Y49" s="951"/>
      <c r="Z49" s="951"/>
      <c r="AA49" s="951"/>
      <c r="AB49" s="951"/>
      <c r="AC49" s="951"/>
      <c r="AD49" s="951"/>
      <c r="AE49" s="952"/>
      <c r="AF49" s="19"/>
      <c r="AG49" s="19"/>
      <c r="AH49" s="19"/>
      <c r="AI49" s="19"/>
      <c r="AJ49" s="19"/>
      <c r="AK49" s="19"/>
      <c r="AL49" s="19"/>
      <c r="AM49" s="19"/>
      <c r="AN49" s="19"/>
      <c r="AO49" s="19"/>
      <c r="AP49" s="19"/>
      <c r="AQ49" s="19"/>
      <c r="AR49" s="19"/>
      <c r="AS49" s="19"/>
      <c r="AT49" s="19"/>
      <c r="AU49" s="19"/>
      <c r="AV49" s="19"/>
      <c r="AW49" s="8"/>
      <c r="AX49" s="894"/>
      <c r="AY49" s="895"/>
      <c r="AZ49" s="896"/>
      <c r="BA49" s="819"/>
      <c r="BB49" s="820"/>
      <c r="BC49" s="820"/>
      <c r="BD49" s="820"/>
      <c r="BE49" s="820"/>
      <c r="BF49" s="820"/>
      <c r="BG49" s="820"/>
      <c r="BH49" s="820"/>
      <c r="BI49" s="820"/>
      <c r="BJ49" s="820"/>
      <c r="BK49" s="821"/>
    </row>
    <row r="50" spans="2:63" ht="12" customHeight="1">
      <c r="B50" s="4"/>
      <c r="C50" s="894"/>
      <c r="D50" s="895"/>
      <c r="E50" s="896"/>
      <c r="F50" s="970"/>
      <c r="G50" s="971"/>
      <c r="H50" s="971"/>
      <c r="I50" s="971"/>
      <c r="J50" s="971"/>
      <c r="K50" s="971"/>
      <c r="L50" s="971"/>
      <c r="M50" s="971"/>
      <c r="N50" s="971"/>
      <c r="O50" s="972"/>
      <c r="P50" s="19"/>
      <c r="Q50" s="816"/>
      <c r="R50" s="817"/>
      <c r="S50" s="817"/>
      <c r="T50" s="818"/>
      <c r="U50" s="950"/>
      <c r="V50" s="951"/>
      <c r="W50" s="951"/>
      <c r="X50" s="951"/>
      <c r="Y50" s="951"/>
      <c r="Z50" s="951"/>
      <c r="AA50" s="951"/>
      <c r="AB50" s="951"/>
      <c r="AC50" s="951"/>
      <c r="AD50" s="951"/>
      <c r="AE50" s="952"/>
      <c r="AF50" s="19"/>
      <c r="AG50" s="19"/>
      <c r="AH50" s="19"/>
      <c r="AI50" s="19"/>
      <c r="AJ50" s="19"/>
      <c r="AK50" s="19"/>
      <c r="AL50" s="19"/>
      <c r="AM50" s="19"/>
      <c r="AN50" s="19"/>
      <c r="AO50" s="19"/>
      <c r="AP50" s="19"/>
      <c r="AQ50" s="19"/>
      <c r="AR50" s="19"/>
      <c r="AS50" s="19"/>
      <c r="AT50" s="19"/>
      <c r="AU50" s="19"/>
      <c r="AV50" s="19"/>
      <c r="AW50" s="10"/>
      <c r="AX50" s="897"/>
      <c r="AY50" s="898"/>
      <c r="AZ50" s="899"/>
      <c r="BA50" s="855"/>
      <c r="BB50" s="856"/>
      <c r="BC50" s="856"/>
      <c r="BD50" s="856"/>
      <c r="BE50" s="856"/>
      <c r="BF50" s="856"/>
      <c r="BG50" s="856"/>
      <c r="BH50" s="856"/>
      <c r="BI50" s="856"/>
      <c r="BJ50" s="856"/>
      <c r="BK50" s="857"/>
    </row>
    <row r="51" spans="2:63" ht="12" customHeight="1">
      <c r="B51" s="6"/>
      <c r="C51" s="967"/>
      <c r="D51" s="968"/>
      <c r="E51" s="969"/>
      <c r="F51" s="970"/>
      <c r="G51" s="971"/>
      <c r="H51" s="971"/>
      <c r="I51" s="971"/>
      <c r="J51" s="971"/>
      <c r="K51" s="971"/>
      <c r="L51" s="971"/>
      <c r="M51" s="971"/>
      <c r="N51" s="971"/>
      <c r="O51" s="972"/>
      <c r="P51" s="19"/>
      <c r="Q51" s="832"/>
      <c r="R51" s="833"/>
      <c r="S51" s="833"/>
      <c r="T51" s="834"/>
      <c r="U51" s="950"/>
      <c r="V51" s="951"/>
      <c r="W51" s="951"/>
      <c r="X51" s="951"/>
      <c r="Y51" s="951"/>
      <c r="Z51" s="951"/>
      <c r="AA51" s="951"/>
      <c r="AB51" s="951"/>
      <c r="AC51" s="951"/>
      <c r="AD51" s="951"/>
      <c r="AE51" s="952"/>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row>
    <row r="52" spans="2:63" ht="12" customHeight="1">
      <c r="B52" s="858" t="s">
        <v>834</v>
      </c>
      <c r="C52" s="859"/>
      <c r="D52" s="859"/>
      <c r="E52" s="860"/>
      <c r="F52" s="950">
        <f>IF('初期入力シート'!M43="","",'初期入力シート'!M43)</f>
      </c>
      <c r="G52" s="951"/>
      <c r="H52" s="951"/>
      <c r="I52" s="951"/>
      <c r="J52" s="951"/>
      <c r="K52" s="951"/>
      <c r="L52" s="951"/>
      <c r="M52" s="951"/>
      <c r="N52" s="951"/>
      <c r="O52" s="952"/>
      <c r="P52" s="19"/>
      <c r="Q52" s="858" t="s">
        <v>838</v>
      </c>
      <c r="R52" s="859"/>
      <c r="S52" s="859"/>
      <c r="T52" s="860"/>
      <c r="U52" s="950">
        <f>IF('初期入力シート'!M46="","",'初期入力シート'!M46)</f>
      </c>
      <c r="V52" s="951"/>
      <c r="W52" s="951"/>
      <c r="X52" s="951"/>
      <c r="Y52" s="951"/>
      <c r="Z52" s="951"/>
      <c r="AA52" s="951"/>
      <c r="AB52" s="951"/>
      <c r="AC52" s="951"/>
      <c r="AD52" s="951"/>
      <c r="AE52" s="952"/>
      <c r="AF52" s="19"/>
      <c r="AG52" s="19"/>
      <c r="AH52" s="672" t="s">
        <v>972</v>
      </c>
      <c r="AI52" s="673"/>
      <c r="AJ52" s="673"/>
      <c r="AK52" s="673"/>
      <c r="AL52" s="673"/>
      <c r="AM52" s="674"/>
      <c r="AN52" s="880" t="str">
        <f>IF('初期入力シート'!BI84="","□有　□無",IF('初期入力シート'!BI84="有り","■有　□無","□有　■無"))</f>
        <v>□有　□無</v>
      </c>
      <c r="AO52" s="881"/>
      <c r="AP52" s="881"/>
      <c r="AQ52" s="882"/>
      <c r="AR52" s="875" t="s">
        <v>951</v>
      </c>
      <c r="AS52" s="875"/>
      <c r="AT52" s="875"/>
      <c r="AU52" s="875"/>
      <c r="AV52" s="875"/>
      <c r="AW52" s="876"/>
      <c r="AX52" s="880" t="str">
        <f>IF('初期入力シート'!BI85="","□有　□無",IF('初期入力シート'!BI85="有り","■有　□無","□有　■無"))</f>
        <v>□有　□無</v>
      </c>
      <c r="AY52" s="881"/>
      <c r="AZ52" s="881"/>
      <c r="BA52" s="882"/>
      <c r="BB52" s="875" t="s">
        <v>952</v>
      </c>
      <c r="BC52" s="875"/>
      <c r="BD52" s="875"/>
      <c r="BE52" s="875"/>
      <c r="BF52" s="875"/>
      <c r="BG52" s="876"/>
      <c r="BH52" s="880" t="str">
        <f>IF('初期入力シート'!BI86="","□有　□無",IF('初期入力シート'!BI86="有り","■有　□無","□有　■無"))</f>
        <v>□有　□無</v>
      </c>
      <c r="BI52" s="881"/>
      <c r="BJ52" s="881"/>
      <c r="BK52" s="882"/>
    </row>
    <row r="53" spans="2:63" ht="12" customHeight="1">
      <c r="B53" s="816"/>
      <c r="C53" s="817"/>
      <c r="D53" s="817"/>
      <c r="E53" s="818"/>
      <c r="F53" s="950"/>
      <c r="G53" s="951"/>
      <c r="H53" s="951"/>
      <c r="I53" s="951"/>
      <c r="J53" s="951"/>
      <c r="K53" s="951"/>
      <c r="L53" s="951"/>
      <c r="M53" s="951"/>
      <c r="N53" s="951"/>
      <c r="O53" s="952"/>
      <c r="P53" s="19"/>
      <c r="Q53" s="816"/>
      <c r="R53" s="817"/>
      <c r="S53" s="817"/>
      <c r="T53" s="818"/>
      <c r="U53" s="950"/>
      <c r="V53" s="951"/>
      <c r="W53" s="951"/>
      <c r="X53" s="951"/>
      <c r="Y53" s="951"/>
      <c r="Z53" s="951"/>
      <c r="AA53" s="951"/>
      <c r="AB53" s="951"/>
      <c r="AC53" s="951"/>
      <c r="AD53" s="951"/>
      <c r="AE53" s="952"/>
      <c r="AF53" s="19"/>
      <c r="AG53" s="19"/>
      <c r="AH53" s="675"/>
      <c r="AI53" s="676"/>
      <c r="AJ53" s="676"/>
      <c r="AK53" s="676"/>
      <c r="AL53" s="676"/>
      <c r="AM53" s="677"/>
      <c r="AN53" s="883"/>
      <c r="AO53" s="884"/>
      <c r="AP53" s="884"/>
      <c r="AQ53" s="885"/>
      <c r="AR53" s="875"/>
      <c r="AS53" s="875"/>
      <c r="AT53" s="875"/>
      <c r="AU53" s="875"/>
      <c r="AV53" s="875"/>
      <c r="AW53" s="876"/>
      <c r="AX53" s="883"/>
      <c r="AY53" s="884"/>
      <c r="AZ53" s="884"/>
      <c r="BA53" s="885"/>
      <c r="BB53" s="875"/>
      <c r="BC53" s="875"/>
      <c r="BD53" s="875"/>
      <c r="BE53" s="875"/>
      <c r="BF53" s="875"/>
      <c r="BG53" s="876"/>
      <c r="BH53" s="883"/>
      <c r="BI53" s="884"/>
      <c r="BJ53" s="884"/>
      <c r="BK53" s="885"/>
    </row>
    <row r="54" spans="2:63" ht="12" customHeight="1">
      <c r="B54" s="816"/>
      <c r="C54" s="817"/>
      <c r="D54" s="817"/>
      <c r="E54" s="818"/>
      <c r="F54" s="950"/>
      <c r="G54" s="951"/>
      <c r="H54" s="951"/>
      <c r="I54" s="951"/>
      <c r="J54" s="951"/>
      <c r="K54" s="951"/>
      <c r="L54" s="951"/>
      <c r="M54" s="951"/>
      <c r="N54" s="951"/>
      <c r="O54" s="952"/>
      <c r="P54" s="19"/>
      <c r="Q54" s="832"/>
      <c r="R54" s="833"/>
      <c r="S54" s="833"/>
      <c r="T54" s="834"/>
      <c r="U54" s="950"/>
      <c r="V54" s="951"/>
      <c r="W54" s="951"/>
      <c r="X54" s="951"/>
      <c r="Y54" s="951"/>
      <c r="Z54" s="951"/>
      <c r="AA54" s="951"/>
      <c r="AB54" s="951"/>
      <c r="AC54" s="951"/>
      <c r="AD54" s="951"/>
      <c r="AE54" s="952"/>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2:63" ht="12" customHeight="1">
      <c r="B55" s="4"/>
      <c r="C55" s="770" t="s">
        <v>861</v>
      </c>
      <c r="D55" s="771"/>
      <c r="E55" s="772"/>
      <c r="F55" s="970" t="s">
        <v>784</v>
      </c>
      <c r="G55" s="971"/>
      <c r="H55" s="971"/>
      <c r="I55" s="971"/>
      <c r="J55" s="971"/>
      <c r="K55" s="971"/>
      <c r="L55" s="971"/>
      <c r="M55" s="971"/>
      <c r="N55" s="971"/>
      <c r="O55" s="972"/>
      <c r="P55" s="19"/>
      <c r="Q55" s="858" t="s">
        <v>840</v>
      </c>
      <c r="R55" s="859"/>
      <c r="S55" s="859"/>
      <c r="T55" s="860"/>
      <c r="U55" s="950">
        <f>IF('初期入力シート'!M47="","",'初期入力シート'!M47)</f>
      </c>
      <c r="V55" s="951"/>
      <c r="W55" s="951"/>
      <c r="X55" s="951"/>
      <c r="Y55" s="951"/>
      <c r="Z55" s="951"/>
      <c r="AA55" s="951"/>
      <c r="AB55" s="951"/>
      <c r="AC55" s="951"/>
      <c r="AD55" s="951"/>
      <c r="AE55" s="952"/>
      <c r="AF55" s="19"/>
      <c r="AG55" s="19"/>
      <c r="AH55" s="957" t="s">
        <v>69</v>
      </c>
      <c r="AI55" s="957"/>
      <c r="AJ55" s="956" t="s">
        <v>968</v>
      </c>
      <c r="AK55" s="956"/>
      <c r="AL55" s="956"/>
      <c r="AM55" s="956"/>
      <c r="AN55" s="956"/>
      <c r="AO55" s="956"/>
      <c r="AP55" s="956"/>
      <c r="AQ55" s="956"/>
      <c r="AR55" s="956"/>
      <c r="AS55" s="956"/>
      <c r="AT55" s="956"/>
      <c r="AU55" s="956"/>
      <c r="AV55" s="956"/>
      <c r="AW55" s="956"/>
      <c r="AX55" s="956"/>
      <c r="AY55" s="956"/>
      <c r="AZ55" s="956"/>
      <c r="BA55" s="956"/>
      <c r="BB55" s="956"/>
      <c r="BC55" s="956"/>
      <c r="BD55" s="956"/>
      <c r="BE55" s="956"/>
      <c r="BF55" s="956"/>
      <c r="BG55" s="956"/>
      <c r="BH55" s="956"/>
      <c r="BI55" s="956"/>
      <c r="BJ55" s="956"/>
      <c r="BK55" s="956"/>
    </row>
    <row r="56" spans="2:63" ht="12" customHeight="1">
      <c r="B56" s="4"/>
      <c r="C56" s="773"/>
      <c r="D56" s="774"/>
      <c r="E56" s="775"/>
      <c r="F56" s="970"/>
      <c r="G56" s="971"/>
      <c r="H56" s="971"/>
      <c r="I56" s="971"/>
      <c r="J56" s="971"/>
      <c r="K56" s="971"/>
      <c r="L56" s="971"/>
      <c r="M56" s="971"/>
      <c r="N56" s="971"/>
      <c r="O56" s="972"/>
      <c r="P56" s="19"/>
      <c r="Q56" s="816"/>
      <c r="R56" s="817"/>
      <c r="S56" s="817"/>
      <c r="T56" s="818"/>
      <c r="U56" s="950"/>
      <c r="V56" s="951"/>
      <c r="W56" s="951"/>
      <c r="X56" s="951"/>
      <c r="Y56" s="951"/>
      <c r="Z56" s="951"/>
      <c r="AA56" s="951"/>
      <c r="AB56" s="951"/>
      <c r="AC56" s="951"/>
      <c r="AD56" s="951"/>
      <c r="AE56" s="952"/>
      <c r="AF56" s="19"/>
      <c r="AG56" s="19"/>
      <c r="AH56" s="34"/>
      <c r="AI56" s="34"/>
      <c r="AJ56" s="956"/>
      <c r="AK56" s="956"/>
      <c r="AL56" s="956"/>
      <c r="AM56" s="956"/>
      <c r="AN56" s="956"/>
      <c r="AO56" s="956"/>
      <c r="AP56" s="956"/>
      <c r="AQ56" s="956"/>
      <c r="AR56" s="956"/>
      <c r="AS56" s="956"/>
      <c r="AT56" s="956"/>
      <c r="AU56" s="956"/>
      <c r="AV56" s="956"/>
      <c r="AW56" s="956"/>
      <c r="AX56" s="956"/>
      <c r="AY56" s="956"/>
      <c r="AZ56" s="956"/>
      <c r="BA56" s="956"/>
      <c r="BB56" s="956"/>
      <c r="BC56" s="956"/>
      <c r="BD56" s="956"/>
      <c r="BE56" s="956"/>
      <c r="BF56" s="956"/>
      <c r="BG56" s="956"/>
      <c r="BH56" s="956"/>
      <c r="BI56" s="956"/>
      <c r="BJ56" s="956"/>
      <c r="BK56" s="956"/>
    </row>
    <row r="57" spans="2:63" ht="12" customHeight="1">
      <c r="B57" s="6"/>
      <c r="C57" s="776"/>
      <c r="D57" s="777"/>
      <c r="E57" s="778"/>
      <c r="F57" s="970"/>
      <c r="G57" s="971"/>
      <c r="H57" s="971"/>
      <c r="I57" s="971"/>
      <c r="J57" s="971"/>
      <c r="K57" s="971"/>
      <c r="L57" s="971"/>
      <c r="M57" s="971"/>
      <c r="N57" s="971"/>
      <c r="O57" s="972"/>
      <c r="P57" s="19"/>
      <c r="Q57" s="816"/>
      <c r="R57" s="817"/>
      <c r="S57" s="817"/>
      <c r="T57" s="818"/>
      <c r="U57" s="950"/>
      <c r="V57" s="951"/>
      <c r="W57" s="951"/>
      <c r="X57" s="951"/>
      <c r="Y57" s="951"/>
      <c r="Z57" s="951"/>
      <c r="AA57" s="951"/>
      <c r="AB57" s="951"/>
      <c r="AC57" s="951"/>
      <c r="AD57" s="951"/>
      <c r="AE57" s="952"/>
      <c r="AF57" s="19"/>
      <c r="AG57" s="19"/>
      <c r="AH57" s="34"/>
      <c r="AI57" s="34"/>
      <c r="AJ57" s="956"/>
      <c r="AK57" s="956"/>
      <c r="AL57" s="956"/>
      <c r="AM57" s="956"/>
      <c r="AN57" s="956"/>
      <c r="AO57" s="956"/>
      <c r="AP57" s="956"/>
      <c r="AQ57" s="956"/>
      <c r="AR57" s="956"/>
      <c r="AS57" s="956"/>
      <c r="AT57" s="956"/>
      <c r="AU57" s="956"/>
      <c r="AV57" s="956"/>
      <c r="AW57" s="956"/>
      <c r="AX57" s="956"/>
      <c r="AY57" s="956"/>
      <c r="AZ57" s="956"/>
      <c r="BA57" s="956"/>
      <c r="BB57" s="956"/>
      <c r="BC57" s="956"/>
      <c r="BD57" s="956"/>
      <c r="BE57" s="956"/>
      <c r="BF57" s="956"/>
      <c r="BG57" s="956"/>
      <c r="BH57" s="956"/>
      <c r="BI57" s="956"/>
      <c r="BJ57" s="956"/>
      <c r="BK57" s="956"/>
    </row>
    <row r="58" spans="2:63" ht="12" customHeight="1">
      <c r="B58" s="858" t="s">
        <v>837</v>
      </c>
      <c r="C58" s="859"/>
      <c r="D58" s="859"/>
      <c r="E58" s="860"/>
      <c r="F58" s="961" t="str">
        <f>IF('初期入力シート'!M50="","･専任　･非専任",'初期入力シート'!M50)</f>
        <v>･専任　･非専任</v>
      </c>
      <c r="G58" s="1041"/>
      <c r="H58" s="951">
        <f>IF('初期入力シート'!M49="","",'初期入力シート'!M49)</f>
      </c>
      <c r="I58" s="951"/>
      <c r="J58" s="951"/>
      <c r="K58" s="951"/>
      <c r="L58" s="951"/>
      <c r="M58" s="951"/>
      <c r="N58" s="951"/>
      <c r="O58" s="952"/>
      <c r="P58" s="19"/>
      <c r="Q58" s="8"/>
      <c r="R58" s="779" t="s">
        <v>839</v>
      </c>
      <c r="S58" s="780"/>
      <c r="T58" s="781"/>
      <c r="U58" s="862">
        <f>IF('初期入力シート'!M48="","",'初期入力シート'!M48)</f>
      </c>
      <c r="V58" s="863"/>
      <c r="W58" s="863"/>
      <c r="X58" s="863"/>
      <c r="Y58" s="863"/>
      <c r="Z58" s="863"/>
      <c r="AA58" s="863"/>
      <c r="AB58" s="863"/>
      <c r="AC58" s="863"/>
      <c r="AD58" s="863"/>
      <c r="AE58" s="864"/>
      <c r="AF58" s="19"/>
      <c r="AG58" s="19"/>
      <c r="AH58" s="957" t="s">
        <v>164</v>
      </c>
      <c r="AI58" s="957"/>
      <c r="AJ58" s="1031" t="s">
        <v>964</v>
      </c>
      <c r="AK58" s="1031"/>
      <c r="AL58" s="1031"/>
      <c r="AM58" s="1031"/>
      <c r="AN58" s="1031"/>
      <c r="AO58" s="1031"/>
      <c r="AP58" s="1031"/>
      <c r="AQ58" s="1031"/>
      <c r="AR58" s="1031"/>
      <c r="AS58" s="1031"/>
      <c r="AT58" s="1031"/>
      <c r="AU58" s="1031"/>
      <c r="AV58" s="1031"/>
      <c r="AW58" s="1031"/>
      <c r="AX58" s="1031"/>
      <c r="AY58" s="1031"/>
      <c r="AZ58" s="1031"/>
      <c r="BA58" s="1031"/>
      <c r="BB58" s="1031"/>
      <c r="BC58" s="1031"/>
      <c r="BD58" s="1031"/>
      <c r="BE58" s="1031"/>
      <c r="BF58" s="1031"/>
      <c r="BG58" s="1031"/>
      <c r="BH58" s="1031"/>
      <c r="BI58" s="1031"/>
      <c r="BJ58" s="1031"/>
      <c r="BK58" s="1031"/>
    </row>
    <row r="59" spans="2:63" ht="12" customHeight="1">
      <c r="B59" s="816"/>
      <c r="C59" s="817"/>
      <c r="D59" s="817"/>
      <c r="E59" s="818"/>
      <c r="F59" s="1042"/>
      <c r="G59" s="1043"/>
      <c r="H59" s="951"/>
      <c r="I59" s="951"/>
      <c r="J59" s="951"/>
      <c r="K59" s="951"/>
      <c r="L59" s="951"/>
      <c r="M59" s="951"/>
      <c r="N59" s="951"/>
      <c r="O59" s="952"/>
      <c r="P59" s="19"/>
      <c r="Q59" s="8"/>
      <c r="R59" s="782"/>
      <c r="S59" s="783"/>
      <c r="T59" s="784"/>
      <c r="U59" s="865"/>
      <c r="V59" s="866"/>
      <c r="W59" s="866"/>
      <c r="X59" s="866"/>
      <c r="Y59" s="866"/>
      <c r="Z59" s="866"/>
      <c r="AA59" s="866"/>
      <c r="AB59" s="866"/>
      <c r="AC59" s="866"/>
      <c r="AD59" s="866"/>
      <c r="AE59" s="867"/>
      <c r="AF59" s="19"/>
      <c r="AG59" s="19"/>
      <c r="AH59" s="34"/>
      <c r="AI59" s="34"/>
      <c r="AJ59" s="1031"/>
      <c r="AK59" s="1031"/>
      <c r="AL59" s="1031"/>
      <c r="AM59" s="1031"/>
      <c r="AN59" s="1031"/>
      <c r="AO59" s="1031"/>
      <c r="AP59" s="1031"/>
      <c r="AQ59" s="1031"/>
      <c r="AR59" s="1031"/>
      <c r="AS59" s="1031"/>
      <c r="AT59" s="1031"/>
      <c r="AU59" s="1031"/>
      <c r="AV59" s="1031"/>
      <c r="AW59" s="1031"/>
      <c r="AX59" s="1031"/>
      <c r="AY59" s="1031"/>
      <c r="AZ59" s="1031"/>
      <c r="BA59" s="1031"/>
      <c r="BB59" s="1031"/>
      <c r="BC59" s="1031"/>
      <c r="BD59" s="1031"/>
      <c r="BE59" s="1031"/>
      <c r="BF59" s="1031"/>
      <c r="BG59" s="1031"/>
      <c r="BH59" s="1031"/>
      <c r="BI59" s="1031"/>
      <c r="BJ59" s="1031"/>
      <c r="BK59" s="1031"/>
    </row>
    <row r="60" spans="2:63" ht="12" customHeight="1">
      <c r="B60" s="816"/>
      <c r="C60" s="817"/>
      <c r="D60" s="817"/>
      <c r="E60" s="818"/>
      <c r="F60" s="1044"/>
      <c r="G60" s="1045"/>
      <c r="H60" s="951"/>
      <c r="I60" s="951"/>
      <c r="J60" s="951"/>
      <c r="K60" s="951"/>
      <c r="L60" s="951"/>
      <c r="M60" s="951"/>
      <c r="N60" s="951"/>
      <c r="O60" s="952"/>
      <c r="P60" s="19"/>
      <c r="Q60" s="8"/>
      <c r="R60" s="888"/>
      <c r="S60" s="889"/>
      <c r="T60" s="890"/>
      <c r="U60" s="868"/>
      <c r="V60" s="869"/>
      <c r="W60" s="869"/>
      <c r="X60" s="869"/>
      <c r="Y60" s="869"/>
      <c r="Z60" s="869"/>
      <c r="AA60" s="869"/>
      <c r="AB60" s="869"/>
      <c r="AC60" s="869"/>
      <c r="AD60" s="869"/>
      <c r="AE60" s="870"/>
      <c r="AF60" s="19"/>
      <c r="AG60" s="19"/>
      <c r="AH60" s="957" t="s">
        <v>165</v>
      </c>
      <c r="AI60" s="957"/>
      <c r="AJ60" s="1030" t="s">
        <v>963</v>
      </c>
      <c r="AK60" s="1030"/>
      <c r="AL60" s="1030"/>
      <c r="AM60" s="1030"/>
      <c r="AN60" s="1030"/>
      <c r="AO60" s="1030"/>
      <c r="AP60" s="1030"/>
      <c r="AQ60" s="1030"/>
      <c r="AR60" s="1030"/>
      <c r="AS60" s="1030"/>
      <c r="AT60" s="1030"/>
      <c r="AU60" s="1030"/>
      <c r="AV60" s="1030"/>
      <c r="AW60" s="1030"/>
      <c r="AX60" s="1030"/>
      <c r="AY60" s="1030"/>
      <c r="AZ60" s="1030"/>
      <c r="BA60" s="1030"/>
      <c r="BB60" s="1030"/>
      <c r="BC60" s="1030"/>
      <c r="BD60" s="1030"/>
      <c r="BE60" s="1030"/>
      <c r="BF60" s="1030"/>
      <c r="BG60" s="1030"/>
      <c r="BH60" s="1030"/>
      <c r="BI60" s="1030"/>
      <c r="BJ60" s="1030"/>
      <c r="BK60" s="1030"/>
    </row>
    <row r="61" spans="2:63" ht="12" customHeight="1">
      <c r="B61" s="4"/>
      <c r="C61" s="779" t="s">
        <v>839</v>
      </c>
      <c r="D61" s="780"/>
      <c r="E61" s="781"/>
      <c r="F61" s="862">
        <f>IF(H58="","",'初期入力シート'!M51)</f>
      </c>
      <c r="G61" s="863"/>
      <c r="H61" s="863"/>
      <c r="I61" s="863"/>
      <c r="J61" s="863"/>
      <c r="K61" s="863"/>
      <c r="L61" s="863"/>
      <c r="M61" s="863"/>
      <c r="N61" s="863"/>
      <c r="O61" s="864"/>
      <c r="P61" s="19"/>
      <c r="Q61" s="8"/>
      <c r="R61" s="891" t="s">
        <v>841</v>
      </c>
      <c r="S61" s="892"/>
      <c r="T61" s="893"/>
      <c r="U61" s="950">
        <f>IF('初期入力シート'!M55="","",'初期入力シート'!M55)</f>
      </c>
      <c r="V61" s="951"/>
      <c r="W61" s="951"/>
      <c r="X61" s="951"/>
      <c r="Y61" s="951"/>
      <c r="Z61" s="951"/>
      <c r="AA61" s="951"/>
      <c r="AB61" s="951"/>
      <c r="AC61" s="951"/>
      <c r="AD61" s="951"/>
      <c r="AE61" s="952"/>
      <c r="AF61" s="19"/>
      <c r="AG61" s="19"/>
      <c r="AH61" s="12"/>
      <c r="AI61" s="2" t="s">
        <v>160</v>
      </c>
      <c r="AJ61" s="12"/>
      <c r="AK61" s="12"/>
      <c r="AL61" s="12"/>
      <c r="AM61" s="12"/>
      <c r="AN61" s="12"/>
      <c r="AO61" s="12"/>
      <c r="AP61" s="12"/>
      <c r="AQ61" s="12"/>
      <c r="AR61" s="12"/>
      <c r="AS61" s="12"/>
      <c r="AT61" s="12"/>
      <c r="AU61" s="12"/>
      <c r="AV61" s="12"/>
      <c r="AW61" s="12"/>
      <c r="AX61" s="12" t="s">
        <v>907</v>
      </c>
      <c r="AY61" s="12"/>
      <c r="AZ61" s="12"/>
      <c r="BA61" s="12"/>
      <c r="BB61" s="12"/>
      <c r="BC61" s="12"/>
      <c r="BD61" s="12"/>
      <c r="BE61" s="12"/>
      <c r="BF61" s="12"/>
      <c r="BG61" s="12"/>
      <c r="BH61" s="12"/>
      <c r="BI61" s="19"/>
      <c r="BJ61" s="19"/>
      <c r="BK61" s="19"/>
    </row>
    <row r="62" spans="2:63" ht="12" customHeight="1">
      <c r="B62" s="4"/>
      <c r="C62" s="782"/>
      <c r="D62" s="783"/>
      <c r="E62" s="784"/>
      <c r="F62" s="865"/>
      <c r="G62" s="866"/>
      <c r="H62" s="866"/>
      <c r="I62" s="866"/>
      <c r="J62" s="866"/>
      <c r="K62" s="866"/>
      <c r="L62" s="866"/>
      <c r="M62" s="866"/>
      <c r="N62" s="866"/>
      <c r="O62" s="867"/>
      <c r="P62" s="19"/>
      <c r="Q62" s="8"/>
      <c r="R62" s="894"/>
      <c r="S62" s="895"/>
      <c r="T62" s="896"/>
      <c r="U62" s="950"/>
      <c r="V62" s="951"/>
      <c r="W62" s="951"/>
      <c r="X62" s="951"/>
      <c r="Y62" s="951"/>
      <c r="Z62" s="951"/>
      <c r="AA62" s="951"/>
      <c r="AB62" s="951"/>
      <c r="AC62" s="951"/>
      <c r="AD62" s="951"/>
      <c r="AE62" s="952"/>
      <c r="AF62" s="19"/>
      <c r="AG62" s="19"/>
      <c r="AH62" s="19"/>
      <c r="AI62" s="12" t="s">
        <v>842</v>
      </c>
      <c r="AJ62" s="12"/>
      <c r="AK62" s="12"/>
      <c r="AL62" s="12"/>
      <c r="AM62" s="12"/>
      <c r="AN62" s="12"/>
      <c r="AO62" s="12"/>
      <c r="AP62" s="12"/>
      <c r="AQ62" s="12"/>
      <c r="AR62" s="12"/>
      <c r="AS62" s="12"/>
      <c r="AT62" s="12"/>
      <c r="AU62" s="12"/>
      <c r="AV62" s="12"/>
      <c r="AW62" s="19"/>
      <c r="AX62" s="12" t="s">
        <v>500</v>
      </c>
      <c r="AY62" s="17"/>
      <c r="AZ62" s="12"/>
      <c r="BA62" s="12"/>
      <c r="BB62" s="12"/>
      <c r="BC62" s="12"/>
      <c r="BD62" s="12"/>
      <c r="BE62" s="12"/>
      <c r="BF62" s="12"/>
      <c r="BG62" s="12"/>
      <c r="BH62" s="12"/>
      <c r="BI62" s="19"/>
      <c r="BJ62" s="19"/>
      <c r="BK62" s="19"/>
    </row>
    <row r="63" spans="2:63" ht="12" customHeight="1">
      <c r="B63" s="9"/>
      <c r="C63" s="785"/>
      <c r="D63" s="786"/>
      <c r="E63" s="787"/>
      <c r="F63" s="947"/>
      <c r="G63" s="948"/>
      <c r="H63" s="948"/>
      <c r="I63" s="948"/>
      <c r="J63" s="948"/>
      <c r="K63" s="948"/>
      <c r="L63" s="948"/>
      <c r="M63" s="948"/>
      <c r="N63" s="948"/>
      <c r="O63" s="949"/>
      <c r="P63" s="19"/>
      <c r="Q63" s="10"/>
      <c r="R63" s="897"/>
      <c r="S63" s="898"/>
      <c r="T63" s="899"/>
      <c r="U63" s="953"/>
      <c r="V63" s="954"/>
      <c r="W63" s="954"/>
      <c r="X63" s="954"/>
      <c r="Y63" s="954"/>
      <c r="Z63" s="954"/>
      <c r="AA63" s="954"/>
      <c r="AB63" s="954"/>
      <c r="AC63" s="954"/>
      <c r="AD63" s="954"/>
      <c r="AE63" s="955"/>
      <c r="AF63" s="19"/>
      <c r="AG63" s="19"/>
      <c r="AH63" s="19"/>
      <c r="AI63" s="12" t="s">
        <v>908</v>
      </c>
      <c r="AJ63" s="12"/>
      <c r="AK63" s="12"/>
      <c r="AL63" s="12"/>
      <c r="AM63" s="12"/>
      <c r="AN63" s="12"/>
      <c r="AO63" s="12"/>
      <c r="AP63" s="12"/>
      <c r="AQ63" s="12"/>
      <c r="AR63" s="12"/>
      <c r="AS63" s="12"/>
      <c r="AT63" s="12"/>
      <c r="AU63" s="12"/>
      <c r="AV63" s="12"/>
      <c r="AW63" s="19"/>
      <c r="AX63" s="12" t="s">
        <v>501</v>
      </c>
      <c r="AY63" s="12"/>
      <c r="AZ63" s="12"/>
      <c r="BA63" s="12"/>
      <c r="BB63" s="12"/>
      <c r="BC63" s="12"/>
      <c r="BD63" s="12"/>
      <c r="BE63" s="12"/>
      <c r="BF63" s="12"/>
      <c r="BG63" s="12"/>
      <c r="BH63" s="12"/>
      <c r="BI63" s="19"/>
      <c r="BJ63" s="19"/>
      <c r="BK63" s="19"/>
    </row>
    <row r="64" spans="2:63" ht="12" customHeight="1">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2" t="s">
        <v>843</v>
      </c>
      <c r="AJ64" s="12"/>
      <c r="AK64" s="12"/>
      <c r="AL64" s="12"/>
      <c r="AM64" s="12"/>
      <c r="AN64" s="12"/>
      <c r="AO64" s="12"/>
      <c r="AP64" s="12"/>
      <c r="AQ64" s="12"/>
      <c r="AR64" s="12"/>
      <c r="AS64" s="12"/>
      <c r="AT64" s="12"/>
      <c r="AU64" s="12"/>
      <c r="AV64" s="12"/>
      <c r="AW64" s="19"/>
      <c r="AX64" s="12" t="s">
        <v>844</v>
      </c>
      <c r="AY64" s="12"/>
      <c r="AZ64" s="12"/>
      <c r="BA64" s="12"/>
      <c r="BB64" s="12"/>
      <c r="BC64" s="12"/>
      <c r="BD64" s="12"/>
      <c r="BE64" s="12"/>
      <c r="BF64" s="12"/>
      <c r="BG64" s="12"/>
      <c r="BH64" s="12"/>
      <c r="BI64" s="19"/>
      <c r="BJ64" s="19"/>
      <c r="BK64" s="19"/>
    </row>
    <row r="65" spans="2:63" ht="12" customHeight="1">
      <c r="B65" s="672" t="s">
        <v>972</v>
      </c>
      <c r="C65" s="673"/>
      <c r="D65" s="673"/>
      <c r="E65" s="673"/>
      <c r="F65" s="673"/>
      <c r="G65" s="674"/>
      <c r="H65" s="880" t="str">
        <f>IF('初期入力シート'!M39="","□有　□無",IF('初期入力シート'!M39="有り","■有　□無","□有　■無"))</f>
        <v>□有　□無</v>
      </c>
      <c r="I65" s="881"/>
      <c r="J65" s="881"/>
      <c r="K65" s="882"/>
      <c r="L65" s="875" t="s">
        <v>951</v>
      </c>
      <c r="M65" s="875"/>
      <c r="N65" s="875"/>
      <c r="O65" s="875"/>
      <c r="P65" s="875"/>
      <c r="Q65" s="876"/>
      <c r="R65" s="880" t="str">
        <f>IF('初期入力シート'!M40="","□有　□無",IF('初期入力シート'!M40="有り","■有　□無","□有　■無"))</f>
        <v>□有　□無</v>
      </c>
      <c r="S65" s="881"/>
      <c r="T65" s="881"/>
      <c r="U65" s="882"/>
      <c r="V65" s="875" t="s">
        <v>952</v>
      </c>
      <c r="W65" s="875"/>
      <c r="X65" s="875"/>
      <c r="Y65" s="875"/>
      <c r="Z65" s="875"/>
      <c r="AA65" s="876"/>
      <c r="AB65" s="880" t="str">
        <f>IF('初期入力シート'!M41="","□有　□無",IF('初期入力シート'!M41="有り","■有　□無","□有　■無"))</f>
        <v>□有　□無</v>
      </c>
      <c r="AC65" s="881"/>
      <c r="AD65" s="881"/>
      <c r="AE65" s="882"/>
      <c r="AF65" s="19"/>
      <c r="AG65" s="19"/>
      <c r="AH65" s="19"/>
      <c r="AI65" s="12" t="s">
        <v>845</v>
      </c>
      <c r="AJ65" s="12"/>
      <c r="AK65" s="12"/>
      <c r="AL65" s="12"/>
      <c r="AM65" s="12"/>
      <c r="AN65" s="12"/>
      <c r="AO65" s="12"/>
      <c r="AP65" s="12"/>
      <c r="AQ65" s="12"/>
      <c r="AR65" s="12"/>
      <c r="AS65" s="12"/>
      <c r="AT65" s="12"/>
      <c r="AU65" s="12"/>
      <c r="AV65" s="12"/>
      <c r="AW65" s="19"/>
      <c r="AX65" s="12" t="s">
        <v>846</v>
      </c>
      <c r="AY65" s="12"/>
      <c r="AZ65" s="12"/>
      <c r="BA65" s="12"/>
      <c r="BB65" s="12"/>
      <c r="BC65" s="12"/>
      <c r="BD65" s="12"/>
      <c r="BE65" s="12"/>
      <c r="BF65" s="12"/>
      <c r="BG65" s="12"/>
      <c r="BH65" s="12"/>
      <c r="BI65" s="19"/>
      <c r="BJ65" s="19"/>
      <c r="BK65" s="19"/>
    </row>
    <row r="66" spans="2:63" ht="12" customHeight="1">
      <c r="B66" s="675"/>
      <c r="C66" s="676"/>
      <c r="D66" s="676"/>
      <c r="E66" s="676"/>
      <c r="F66" s="676"/>
      <c r="G66" s="677"/>
      <c r="H66" s="883"/>
      <c r="I66" s="884"/>
      <c r="J66" s="884"/>
      <c r="K66" s="885"/>
      <c r="L66" s="875"/>
      <c r="M66" s="875"/>
      <c r="N66" s="875"/>
      <c r="O66" s="875"/>
      <c r="P66" s="875"/>
      <c r="Q66" s="876"/>
      <c r="R66" s="883"/>
      <c r="S66" s="884"/>
      <c r="T66" s="884"/>
      <c r="U66" s="885"/>
      <c r="V66" s="875"/>
      <c r="W66" s="875"/>
      <c r="X66" s="875"/>
      <c r="Y66" s="875"/>
      <c r="Z66" s="875"/>
      <c r="AA66" s="876"/>
      <c r="AB66" s="883"/>
      <c r="AC66" s="884"/>
      <c r="AD66" s="884"/>
      <c r="AE66" s="885"/>
      <c r="AF66" s="19"/>
      <c r="AG66" s="19"/>
      <c r="AH66" s="19"/>
      <c r="AI66" s="12" t="s">
        <v>847</v>
      </c>
      <c r="AJ66" s="12"/>
      <c r="AK66" s="12"/>
      <c r="AL66" s="12"/>
      <c r="AM66" s="12"/>
      <c r="AN66" s="12"/>
      <c r="AO66" s="12"/>
      <c r="AP66" s="12"/>
      <c r="AQ66" s="12"/>
      <c r="AR66" s="12"/>
      <c r="AS66" s="12"/>
      <c r="AT66" s="12"/>
      <c r="AU66" s="12"/>
      <c r="AV66" s="12"/>
      <c r="AW66" s="19"/>
      <c r="AX66" s="12" t="s">
        <v>848</v>
      </c>
      <c r="AY66" s="12"/>
      <c r="AZ66" s="12"/>
      <c r="BA66" s="12"/>
      <c r="BB66" s="12"/>
      <c r="BC66" s="12"/>
      <c r="BD66" s="12"/>
      <c r="BE66" s="12"/>
      <c r="BF66" s="12"/>
      <c r="BG66" s="12"/>
      <c r="BH66" s="12"/>
      <c r="BI66" s="19"/>
      <c r="BJ66" s="19"/>
      <c r="BK66" s="19"/>
    </row>
    <row r="67" spans="2:63" ht="12" customHeight="1">
      <c r="B67" s="7"/>
      <c r="C67" s="13"/>
      <c r="D67" s="13"/>
      <c r="E67" s="13"/>
      <c r="F67" s="14"/>
      <c r="G67" s="14"/>
      <c r="H67" s="14"/>
      <c r="I67" s="14"/>
      <c r="J67" s="14"/>
      <c r="K67" s="14"/>
      <c r="L67" s="14"/>
      <c r="M67" s="14"/>
      <c r="N67" s="14"/>
      <c r="O67" s="14"/>
      <c r="P67" s="19"/>
      <c r="Q67" s="15"/>
      <c r="R67" s="5"/>
      <c r="S67" s="5"/>
      <c r="T67" s="5"/>
      <c r="U67" s="14"/>
      <c r="V67" s="14"/>
      <c r="W67" s="14"/>
      <c r="X67" s="14"/>
      <c r="Y67" s="14"/>
      <c r="Z67" s="14"/>
      <c r="AA67" s="14"/>
      <c r="AB67" s="14"/>
      <c r="AC67" s="14"/>
      <c r="AD67" s="14"/>
      <c r="AE67" s="14"/>
      <c r="AF67" s="19"/>
      <c r="AG67" s="19"/>
      <c r="AH67" s="19"/>
      <c r="AI67" s="12" t="s">
        <v>849</v>
      </c>
      <c r="AJ67" s="12"/>
      <c r="AK67" s="12"/>
      <c r="AL67" s="12"/>
      <c r="AM67" s="12"/>
      <c r="AN67" s="12"/>
      <c r="AO67" s="12"/>
      <c r="AP67" s="12"/>
      <c r="AQ67" s="12"/>
      <c r="AR67" s="12"/>
      <c r="AS67" s="12"/>
      <c r="AT67" s="12"/>
      <c r="AU67" s="12"/>
      <c r="AV67" s="12"/>
      <c r="AW67" s="19"/>
      <c r="AX67" s="12" t="s">
        <v>850</v>
      </c>
      <c r="AY67" s="12"/>
      <c r="AZ67" s="12"/>
      <c r="BA67" s="12"/>
      <c r="BB67" s="12"/>
      <c r="BC67" s="12"/>
      <c r="BD67" s="12"/>
      <c r="BE67" s="12"/>
      <c r="BF67" s="12"/>
      <c r="BG67" s="12"/>
      <c r="BH67" s="12"/>
      <c r="BI67" s="19"/>
      <c r="BJ67" s="19"/>
      <c r="BK67" s="19"/>
    </row>
    <row r="68" spans="2:63" ht="12" customHeight="1">
      <c r="B68" s="24" t="s">
        <v>787</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19"/>
      <c r="AG68" s="19"/>
      <c r="AH68" s="19"/>
      <c r="AI68" s="12" t="s">
        <v>851</v>
      </c>
      <c r="AJ68" s="12"/>
      <c r="AK68" s="12"/>
      <c r="AL68" s="12"/>
      <c r="AM68" s="12"/>
      <c r="AN68" s="12"/>
      <c r="AO68" s="12"/>
      <c r="AP68" s="12"/>
      <c r="AQ68" s="12"/>
      <c r="AR68" s="12"/>
      <c r="AS68" s="12"/>
      <c r="AT68" s="12"/>
      <c r="AU68" s="12"/>
      <c r="AV68" s="12"/>
      <c r="AW68" s="19"/>
      <c r="AX68" s="12" t="s">
        <v>852</v>
      </c>
      <c r="AY68" s="12"/>
      <c r="AZ68" s="12"/>
      <c r="BA68" s="12"/>
      <c r="BB68" s="12"/>
      <c r="BC68" s="12"/>
      <c r="BD68" s="12"/>
      <c r="BE68" s="12"/>
      <c r="BF68" s="12"/>
      <c r="BG68" s="19"/>
      <c r="BH68" s="19"/>
      <c r="BI68" s="19"/>
      <c r="BJ68" s="19"/>
      <c r="BK68" s="19"/>
    </row>
    <row r="69" spans="2:63" ht="12" customHeight="1">
      <c r="B69" s="957" t="s">
        <v>68</v>
      </c>
      <c r="C69" s="957"/>
      <c r="D69" s="1030" t="s">
        <v>966</v>
      </c>
      <c r="E69" s="1030"/>
      <c r="F69" s="1030"/>
      <c r="G69" s="1030"/>
      <c r="H69" s="1030"/>
      <c r="I69" s="1030"/>
      <c r="J69" s="1030"/>
      <c r="K69" s="1030"/>
      <c r="L69" s="1030"/>
      <c r="M69" s="1030"/>
      <c r="N69" s="1030"/>
      <c r="O69" s="1030"/>
      <c r="P69" s="1030"/>
      <c r="Q69" s="1030"/>
      <c r="R69" s="1030"/>
      <c r="S69" s="1030"/>
      <c r="T69" s="1030"/>
      <c r="U69" s="1030"/>
      <c r="V69" s="1030"/>
      <c r="W69" s="1030"/>
      <c r="X69" s="1030"/>
      <c r="Y69" s="1030"/>
      <c r="Z69" s="1030"/>
      <c r="AA69" s="1030"/>
      <c r="AB69" s="1030"/>
      <c r="AC69" s="1030"/>
      <c r="AD69" s="1030"/>
      <c r="AE69" s="1030"/>
      <c r="AF69" s="19"/>
      <c r="AG69" s="19"/>
      <c r="AH69" s="19"/>
      <c r="AI69" s="12" t="s">
        <v>853</v>
      </c>
      <c r="AJ69" s="12"/>
      <c r="AK69" s="12"/>
      <c r="AL69" s="12"/>
      <c r="AM69" s="12"/>
      <c r="AN69" s="12"/>
      <c r="AO69" s="12"/>
      <c r="AP69" s="12"/>
      <c r="AQ69" s="12"/>
      <c r="AR69" s="12"/>
      <c r="AS69" s="12"/>
      <c r="AT69" s="12"/>
      <c r="AU69" s="12"/>
      <c r="AV69" s="12"/>
      <c r="AW69" s="19"/>
      <c r="AX69" s="12" t="s">
        <v>854</v>
      </c>
      <c r="AY69" s="12"/>
      <c r="AZ69" s="19"/>
      <c r="BA69" s="19"/>
      <c r="BB69" s="19"/>
      <c r="BC69" s="19"/>
      <c r="BD69" s="19"/>
      <c r="BE69" s="19"/>
      <c r="BF69" s="19"/>
      <c r="BG69" s="19"/>
      <c r="BH69" s="19"/>
      <c r="BI69" s="19"/>
      <c r="BJ69" s="19"/>
      <c r="BK69" s="19"/>
    </row>
    <row r="70" spans="2:63"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2" t="s">
        <v>855</v>
      </c>
      <c r="AJ70" s="12"/>
      <c r="AK70" s="12"/>
      <c r="AL70" s="12"/>
      <c r="AM70" s="12"/>
      <c r="AN70" s="12"/>
      <c r="AO70" s="12"/>
      <c r="AP70" s="12"/>
      <c r="AQ70" s="12"/>
      <c r="AR70" s="12"/>
      <c r="AS70" s="12"/>
      <c r="AT70" s="12"/>
      <c r="AU70" s="12"/>
      <c r="AV70" s="12"/>
      <c r="AW70" s="19"/>
      <c r="AX70" s="12" t="s">
        <v>856</v>
      </c>
      <c r="AY70" s="12"/>
      <c r="AZ70" s="19"/>
      <c r="BA70" s="19"/>
      <c r="BB70" s="19"/>
      <c r="BC70" s="19"/>
      <c r="BD70" s="19"/>
      <c r="BE70" s="19"/>
      <c r="BF70" s="19"/>
      <c r="BG70" s="19"/>
      <c r="BH70" s="19"/>
      <c r="BI70" s="19"/>
      <c r="BJ70" s="19"/>
      <c r="BK70" s="19"/>
    </row>
    <row r="71" spans="2:63" ht="12" customHeight="1">
      <c r="B71" s="34"/>
      <c r="C71" s="34"/>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19"/>
      <c r="AG71" s="19"/>
      <c r="AH71" s="19"/>
      <c r="AI71" s="12" t="s">
        <v>857</v>
      </c>
      <c r="AJ71" s="12"/>
      <c r="AK71" s="12"/>
      <c r="AL71" s="12"/>
      <c r="AM71" s="12"/>
      <c r="AN71" s="12"/>
      <c r="AO71" s="12"/>
      <c r="AP71" s="12"/>
      <c r="AQ71" s="12"/>
      <c r="AR71" s="12"/>
      <c r="AS71" s="12"/>
      <c r="AT71" s="12"/>
      <c r="AU71" s="12"/>
      <c r="AV71" s="12"/>
      <c r="AW71" s="19"/>
      <c r="AX71" s="12" t="s">
        <v>858</v>
      </c>
      <c r="AY71" s="12"/>
      <c r="AZ71" s="19"/>
      <c r="BA71" s="19"/>
      <c r="BB71" s="19"/>
      <c r="BC71" s="19"/>
      <c r="BD71" s="19"/>
      <c r="BE71" s="19"/>
      <c r="BF71" s="19"/>
      <c r="BG71" s="19"/>
      <c r="BH71" s="19"/>
      <c r="BI71" s="19"/>
      <c r="BJ71" s="19"/>
      <c r="BK71" s="19"/>
    </row>
    <row r="72" spans="2:63" ht="9.75" customHeight="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row>
    <row r="73" ht="9.75" customHeight="1"/>
    <row r="74" s="49" customFormat="1" ht="9.75" customHeight="1"/>
    <row r="75" spans="2:21" s="49" customFormat="1" ht="9.75" customHeight="1">
      <c r="B75" s="1024" t="s">
        <v>24</v>
      </c>
      <c r="C75" s="1025"/>
      <c r="D75" s="1025"/>
      <c r="E75" s="1025"/>
      <c r="F75" s="1026"/>
      <c r="H75" s="939" t="s">
        <v>21</v>
      </c>
      <c r="I75" s="940"/>
      <c r="J75" s="940"/>
      <c r="K75" s="940"/>
      <c r="L75" s="940"/>
      <c r="M75" s="940"/>
      <c r="N75" s="940"/>
      <c r="O75" s="940"/>
      <c r="P75" s="941"/>
      <c r="R75" s="1015" t="s">
        <v>65</v>
      </c>
      <c r="S75" s="1016"/>
      <c r="T75" s="1016"/>
      <c r="U75" s="1017"/>
    </row>
    <row r="76" spans="2:21" s="49" customFormat="1" ht="9.75" customHeight="1">
      <c r="B76" s="1027"/>
      <c r="C76" s="1028"/>
      <c r="D76" s="1028"/>
      <c r="E76" s="1028"/>
      <c r="F76" s="1029"/>
      <c r="H76" s="942"/>
      <c r="I76" s="943"/>
      <c r="J76" s="943"/>
      <c r="K76" s="943"/>
      <c r="L76" s="943"/>
      <c r="M76" s="943"/>
      <c r="N76" s="943"/>
      <c r="O76" s="943"/>
      <c r="P76" s="944"/>
      <c r="R76" s="1018"/>
      <c r="S76" s="1019"/>
      <c r="T76" s="1019"/>
      <c r="U76" s="1020"/>
    </row>
    <row r="77" s="49" customFormat="1" ht="9.75" customHeight="1"/>
    <row r="78" spans="2:63" s="49" customFormat="1" ht="12" customHeight="1">
      <c r="B78" s="19"/>
      <c r="C78" s="19"/>
      <c r="D78" s="19"/>
      <c r="E78" s="19"/>
      <c r="F78" s="19"/>
      <c r="G78" s="19"/>
      <c r="H78" s="19"/>
      <c r="I78" s="19"/>
      <c r="J78" s="19"/>
      <c r="K78" s="19"/>
      <c r="L78" s="19"/>
      <c r="M78" s="19"/>
      <c r="N78" s="19"/>
      <c r="O78" s="19"/>
      <c r="P78" s="19"/>
      <c r="Q78" s="19"/>
      <c r="R78" s="19"/>
      <c r="S78" s="19"/>
      <c r="T78" s="19"/>
      <c r="U78" s="19"/>
      <c r="V78" s="19"/>
      <c r="W78" s="19"/>
      <c r="X78" s="19"/>
      <c r="Y78" s="19"/>
      <c r="Z78" s="688" t="str">
        <f>IF('初期入力シート'!BI60="","年　　月　　日",'初期入力シート'!BI60)</f>
        <v>年　　月　　日</v>
      </c>
      <c r="AA78" s="688"/>
      <c r="AB78" s="688"/>
      <c r="AC78" s="688"/>
      <c r="AD78" s="688"/>
      <c r="AE78" s="688"/>
      <c r="AF78" s="19"/>
      <c r="AG78" s="19"/>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2:63" s="49" customFormat="1" ht="12" customHeight="1">
      <c r="B79" s="958" t="s">
        <v>31</v>
      </c>
      <c r="C79" s="958"/>
      <c r="D79" s="958"/>
      <c r="E79" s="958"/>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20"/>
      <c r="AG79" s="21"/>
      <c r="AH79" s="16" t="s">
        <v>790</v>
      </c>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40" t="s">
        <v>18</v>
      </c>
    </row>
    <row r="80" spans="2:63" s="49" customFormat="1" ht="12" customHeight="1">
      <c r="B80" s="958"/>
      <c r="C80" s="958"/>
      <c r="D80" s="958"/>
      <c r="E80" s="958"/>
      <c r="F80" s="958"/>
      <c r="G80" s="958"/>
      <c r="H80" s="958"/>
      <c r="I80" s="958"/>
      <c r="J80" s="958"/>
      <c r="K80" s="958"/>
      <c r="L80" s="958"/>
      <c r="M80" s="958"/>
      <c r="N80" s="958"/>
      <c r="O80" s="958"/>
      <c r="P80" s="958"/>
      <c r="Q80" s="958"/>
      <c r="R80" s="958"/>
      <c r="S80" s="958"/>
      <c r="T80" s="958"/>
      <c r="U80" s="958"/>
      <c r="V80" s="958"/>
      <c r="W80" s="958"/>
      <c r="X80" s="958"/>
      <c r="Y80" s="958"/>
      <c r="Z80" s="958"/>
      <c r="AA80" s="958"/>
      <c r="AB80" s="958"/>
      <c r="AC80" s="958"/>
      <c r="AD80" s="958"/>
      <c r="AE80" s="958"/>
      <c r="AF80" s="20"/>
      <c r="AG80" s="21"/>
      <c r="AH80" s="653" t="s">
        <v>776</v>
      </c>
      <c r="AI80" s="654"/>
      <c r="AJ80" s="655"/>
      <c r="AK80" s="788">
        <f>S165</f>
      </c>
      <c r="AL80" s="789"/>
      <c r="AM80" s="789"/>
      <c r="AN80" s="789"/>
      <c r="AO80" s="789"/>
      <c r="AP80" s="789"/>
      <c r="AQ80" s="789"/>
      <c r="AR80" s="789"/>
      <c r="AS80" s="789"/>
      <c r="AT80" s="789"/>
      <c r="AU80" s="789"/>
      <c r="AV80" s="789"/>
      <c r="AW80" s="789"/>
      <c r="AX80" s="789"/>
      <c r="AY80" s="653" t="s">
        <v>788</v>
      </c>
      <c r="AZ80" s="654"/>
      <c r="BA80" s="655"/>
      <c r="BB80" s="788">
        <f>S167</f>
      </c>
      <c r="BC80" s="789"/>
      <c r="BD80" s="789"/>
      <c r="BE80" s="789"/>
      <c r="BF80" s="789"/>
      <c r="BG80" s="789"/>
      <c r="BH80" s="789"/>
      <c r="BI80" s="789"/>
      <c r="BJ80" s="789"/>
      <c r="BK80" s="795"/>
    </row>
    <row r="81" spans="2:63" s="49" customFormat="1" ht="12" customHeight="1">
      <c r="B81" s="958"/>
      <c r="C81" s="958"/>
      <c r="D81" s="958"/>
      <c r="E81" s="958"/>
      <c r="F81" s="958"/>
      <c r="G81" s="958"/>
      <c r="H81" s="958"/>
      <c r="I81" s="958"/>
      <c r="J81" s="958"/>
      <c r="K81" s="958"/>
      <c r="L81" s="958"/>
      <c r="M81" s="958"/>
      <c r="N81" s="958"/>
      <c r="O81" s="958"/>
      <c r="P81" s="958"/>
      <c r="Q81" s="958"/>
      <c r="R81" s="958"/>
      <c r="S81" s="958"/>
      <c r="T81" s="958"/>
      <c r="U81" s="958"/>
      <c r="V81" s="958"/>
      <c r="W81" s="958"/>
      <c r="X81" s="958"/>
      <c r="Y81" s="958"/>
      <c r="Z81" s="958"/>
      <c r="AA81" s="958"/>
      <c r="AB81" s="958"/>
      <c r="AC81" s="958"/>
      <c r="AD81" s="958"/>
      <c r="AE81" s="958"/>
      <c r="AF81" s="20"/>
      <c r="AG81" s="21"/>
      <c r="AH81" s="656"/>
      <c r="AI81" s="657"/>
      <c r="AJ81" s="658"/>
      <c r="AK81" s="790"/>
      <c r="AL81" s="791"/>
      <c r="AM81" s="791"/>
      <c r="AN81" s="791"/>
      <c r="AO81" s="791"/>
      <c r="AP81" s="791"/>
      <c r="AQ81" s="791"/>
      <c r="AR81" s="791"/>
      <c r="AS81" s="791"/>
      <c r="AT81" s="791"/>
      <c r="AU81" s="791"/>
      <c r="AV81" s="791"/>
      <c r="AW81" s="791"/>
      <c r="AX81" s="791"/>
      <c r="AY81" s="656"/>
      <c r="AZ81" s="657"/>
      <c r="BA81" s="658"/>
      <c r="BB81" s="790"/>
      <c r="BC81" s="791"/>
      <c r="BD81" s="791"/>
      <c r="BE81" s="791"/>
      <c r="BF81" s="791"/>
      <c r="BG81" s="791"/>
      <c r="BH81" s="791"/>
      <c r="BI81" s="791"/>
      <c r="BJ81" s="791"/>
      <c r="BK81" s="796"/>
    </row>
    <row r="82" spans="2:63" s="49" customFormat="1" ht="12" customHeight="1">
      <c r="B82" s="958"/>
      <c r="C82" s="958"/>
      <c r="D82" s="958"/>
      <c r="E82" s="958"/>
      <c r="F82" s="958"/>
      <c r="G82" s="958"/>
      <c r="H82" s="958"/>
      <c r="I82" s="958"/>
      <c r="J82" s="958"/>
      <c r="K82" s="958"/>
      <c r="L82" s="958"/>
      <c r="M82" s="958"/>
      <c r="N82" s="958"/>
      <c r="O82" s="958"/>
      <c r="P82" s="958"/>
      <c r="Q82" s="958"/>
      <c r="R82" s="958"/>
      <c r="S82" s="958"/>
      <c r="T82" s="958"/>
      <c r="U82" s="958"/>
      <c r="V82" s="958"/>
      <c r="W82" s="958"/>
      <c r="X82" s="958"/>
      <c r="Y82" s="958"/>
      <c r="Z82" s="958"/>
      <c r="AA82" s="958"/>
      <c r="AB82" s="958"/>
      <c r="AC82" s="958"/>
      <c r="AD82" s="958"/>
      <c r="AE82" s="958"/>
      <c r="AF82" s="20"/>
      <c r="AG82" s="19"/>
      <c r="AH82" s="659"/>
      <c r="AI82" s="660"/>
      <c r="AJ82" s="661"/>
      <c r="AK82" s="792"/>
      <c r="AL82" s="793"/>
      <c r="AM82" s="793"/>
      <c r="AN82" s="793"/>
      <c r="AO82" s="793"/>
      <c r="AP82" s="793"/>
      <c r="AQ82" s="793"/>
      <c r="AR82" s="793"/>
      <c r="AS82" s="793"/>
      <c r="AT82" s="793"/>
      <c r="AU82" s="793"/>
      <c r="AV82" s="793"/>
      <c r="AW82" s="793"/>
      <c r="AX82" s="793"/>
      <c r="AY82" s="659"/>
      <c r="AZ82" s="660"/>
      <c r="BA82" s="661"/>
      <c r="BB82" s="792"/>
      <c r="BC82" s="793"/>
      <c r="BD82" s="793"/>
      <c r="BE82" s="793"/>
      <c r="BF82" s="793"/>
      <c r="BG82" s="793"/>
      <c r="BH82" s="793"/>
      <c r="BI82" s="793"/>
      <c r="BJ82" s="793"/>
      <c r="BK82" s="797"/>
    </row>
    <row r="83" spans="2:63" s="49" customFormat="1" ht="12" customHeight="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19"/>
      <c r="AG83" s="19"/>
      <c r="AH83" s="653" t="s">
        <v>791</v>
      </c>
      <c r="AI83" s="763"/>
      <c r="AJ83" s="764"/>
      <c r="AK83" s="25" t="s">
        <v>483</v>
      </c>
      <c r="AL83" s="789">
        <f>T160</f>
      </c>
      <c r="AM83" s="789"/>
      <c r="AN83" s="789"/>
      <c r="AO83" s="789"/>
      <c r="AP83" s="789"/>
      <c r="AQ83" s="789"/>
      <c r="AR83" s="26"/>
      <c r="AS83" s="26"/>
      <c r="AT83" s="26"/>
      <c r="AU83" s="26"/>
      <c r="AV83" s="26"/>
      <c r="AW83" s="26"/>
      <c r="AX83" s="26"/>
      <c r="AY83" s="27"/>
      <c r="AZ83" s="27"/>
      <c r="BA83" s="27"/>
      <c r="BB83" s="27"/>
      <c r="BC83" s="27"/>
      <c r="BD83" s="27"/>
      <c r="BE83" s="27"/>
      <c r="BF83" s="27"/>
      <c r="BG83" s="27"/>
      <c r="BH83" s="27"/>
      <c r="BI83" s="27"/>
      <c r="BJ83" s="27"/>
      <c r="BK83" s="28"/>
    </row>
    <row r="84" spans="2:63" s="49" customFormat="1" ht="12" customHeight="1">
      <c r="B84" s="959" t="s">
        <v>862</v>
      </c>
      <c r="C84" s="959"/>
      <c r="D84" s="959"/>
      <c r="E84" s="791">
        <f>IF(S19="","",S19)</f>
      </c>
      <c r="F84" s="791"/>
      <c r="G84" s="791"/>
      <c r="H84" s="791"/>
      <c r="I84" s="791"/>
      <c r="J84" s="791"/>
      <c r="K84" s="791"/>
      <c r="L84" s="791"/>
      <c r="M84" s="791"/>
      <c r="N84" s="19"/>
      <c r="O84" s="19"/>
      <c r="P84" s="19"/>
      <c r="Q84" s="19"/>
      <c r="R84" s="19"/>
      <c r="S84" s="19"/>
      <c r="T84" s="19"/>
      <c r="U84" s="19"/>
      <c r="V84" s="19"/>
      <c r="W84" s="19"/>
      <c r="X84" s="19"/>
      <c r="Y84" s="19"/>
      <c r="Z84" s="19"/>
      <c r="AA84" s="19"/>
      <c r="AB84" s="19"/>
      <c r="AC84" s="19"/>
      <c r="AD84" s="19"/>
      <c r="AE84" s="19"/>
      <c r="AF84" s="19"/>
      <c r="AG84" s="19"/>
      <c r="AH84" s="656"/>
      <c r="AI84" s="765"/>
      <c r="AJ84" s="766"/>
      <c r="AK84" s="790">
        <f>S161</f>
      </c>
      <c r="AL84" s="791"/>
      <c r="AM84" s="791"/>
      <c r="AN84" s="791"/>
      <c r="AO84" s="791"/>
      <c r="AP84" s="791"/>
      <c r="AQ84" s="791"/>
      <c r="AR84" s="791"/>
      <c r="AS84" s="791"/>
      <c r="AT84" s="791"/>
      <c r="AU84" s="791"/>
      <c r="AV84" s="791"/>
      <c r="AW84" s="791"/>
      <c r="AX84" s="791"/>
      <c r="AY84" s="791"/>
      <c r="AZ84" s="791"/>
      <c r="BA84" s="791"/>
      <c r="BB84" s="791"/>
      <c r="BC84" s="791"/>
      <c r="BD84" s="791"/>
      <c r="BE84" s="791"/>
      <c r="BF84" s="791"/>
      <c r="BG84" s="791"/>
      <c r="BH84" s="791"/>
      <c r="BI84" s="791"/>
      <c r="BJ84" s="791"/>
      <c r="BK84" s="796"/>
    </row>
    <row r="85" spans="2:63" s="49" customFormat="1" ht="12" customHeight="1">
      <c r="B85" s="959"/>
      <c r="C85" s="959"/>
      <c r="D85" s="959"/>
      <c r="E85" s="791"/>
      <c r="F85" s="791"/>
      <c r="G85" s="791"/>
      <c r="H85" s="791"/>
      <c r="I85" s="791"/>
      <c r="J85" s="791"/>
      <c r="K85" s="791"/>
      <c r="L85" s="791"/>
      <c r="M85" s="791"/>
      <c r="N85" s="19"/>
      <c r="O85" s="19"/>
      <c r="P85" s="24"/>
      <c r="Q85" s="24"/>
      <c r="R85" s="24"/>
      <c r="S85" s="24"/>
      <c r="T85" s="24"/>
      <c r="U85" s="24"/>
      <c r="V85" s="24"/>
      <c r="W85" s="24"/>
      <c r="X85" s="24"/>
      <c r="Y85" s="24"/>
      <c r="Z85" s="24"/>
      <c r="AA85" s="24"/>
      <c r="AB85" s="24"/>
      <c r="AC85" s="24"/>
      <c r="AD85" s="24"/>
      <c r="AE85" s="24"/>
      <c r="AF85" s="19"/>
      <c r="AG85" s="19"/>
      <c r="AH85" s="656"/>
      <c r="AI85" s="765"/>
      <c r="AJ85" s="766"/>
      <c r="AK85" s="790"/>
      <c r="AL85" s="791"/>
      <c r="AM85" s="791"/>
      <c r="AN85" s="791"/>
      <c r="AO85" s="791"/>
      <c r="AP85" s="791"/>
      <c r="AQ85" s="791"/>
      <c r="AR85" s="791"/>
      <c r="AS85" s="791"/>
      <c r="AT85" s="791"/>
      <c r="AU85" s="791"/>
      <c r="AV85" s="791"/>
      <c r="AW85" s="791"/>
      <c r="AX85" s="791"/>
      <c r="AY85" s="791"/>
      <c r="AZ85" s="791"/>
      <c r="BA85" s="791"/>
      <c r="BB85" s="791"/>
      <c r="BC85" s="791"/>
      <c r="BD85" s="791"/>
      <c r="BE85" s="791"/>
      <c r="BF85" s="791"/>
      <c r="BG85" s="791"/>
      <c r="BH85" s="791"/>
      <c r="BI85" s="791"/>
      <c r="BJ85" s="791"/>
      <c r="BK85" s="796"/>
    </row>
    <row r="86" spans="2:63" s="49" customFormat="1" ht="12" customHeight="1">
      <c r="B86" s="959"/>
      <c r="C86" s="959"/>
      <c r="D86" s="959"/>
      <c r="E86" s="850"/>
      <c r="F86" s="850"/>
      <c r="G86" s="850"/>
      <c r="H86" s="850"/>
      <c r="I86" s="850"/>
      <c r="J86" s="850"/>
      <c r="K86" s="850"/>
      <c r="L86" s="850"/>
      <c r="M86" s="850"/>
      <c r="N86" s="19"/>
      <c r="O86" s="19" t="s">
        <v>110</v>
      </c>
      <c r="P86" s="19"/>
      <c r="Q86" s="19"/>
      <c r="R86" s="19"/>
      <c r="S86" s="19"/>
      <c r="T86" s="19"/>
      <c r="U86" s="19"/>
      <c r="V86" s="19"/>
      <c r="W86" s="19"/>
      <c r="X86" s="19"/>
      <c r="Y86" s="19"/>
      <c r="Z86" s="19"/>
      <c r="AA86" s="19"/>
      <c r="AB86" s="19"/>
      <c r="AC86" s="19"/>
      <c r="AD86" s="19"/>
      <c r="AE86" s="19"/>
      <c r="AF86" s="19"/>
      <c r="AG86" s="19"/>
      <c r="AH86" s="767"/>
      <c r="AI86" s="768"/>
      <c r="AJ86" s="769"/>
      <c r="AK86" s="31"/>
      <c r="AL86" s="32"/>
      <c r="AM86" s="32"/>
      <c r="AN86" s="32"/>
      <c r="AO86" s="32"/>
      <c r="AP86" s="32"/>
      <c r="AQ86" s="32"/>
      <c r="AR86" s="32"/>
      <c r="AS86" s="32"/>
      <c r="AT86" s="32"/>
      <c r="AU86" s="32"/>
      <c r="AV86" s="32"/>
      <c r="AW86" s="32"/>
      <c r="AX86" s="32"/>
      <c r="AY86" s="33"/>
      <c r="AZ86" s="33"/>
      <c r="BA86" s="33"/>
      <c r="BB86" s="244" t="s">
        <v>484</v>
      </c>
      <c r="BC86" s="244"/>
      <c r="BD86" s="793">
        <f>S170</f>
      </c>
      <c r="BE86" s="793"/>
      <c r="BF86" s="793"/>
      <c r="BG86" s="793"/>
      <c r="BH86" s="793"/>
      <c r="BI86" s="793"/>
      <c r="BJ86" s="793"/>
      <c r="BK86" s="797"/>
    </row>
    <row r="87" spans="2:63" s="49" customFormat="1" ht="12" customHeight="1">
      <c r="B87" s="19"/>
      <c r="C87" s="19"/>
      <c r="D87" s="19"/>
      <c r="E87" s="19"/>
      <c r="F87" s="19"/>
      <c r="G87" s="19"/>
      <c r="H87" s="19"/>
      <c r="I87" s="19"/>
      <c r="J87" s="19"/>
      <c r="K87" s="19"/>
      <c r="L87" s="19"/>
      <c r="M87" s="19"/>
      <c r="N87" s="19"/>
      <c r="O87" s="19"/>
      <c r="P87" s="959" t="s">
        <v>864</v>
      </c>
      <c r="Q87" s="959"/>
      <c r="R87" s="959"/>
      <c r="S87" s="57" t="s">
        <v>517</v>
      </c>
      <c r="T87" s="960">
        <f>IF('初期入力シート'!BI61="","",'初期入力シート'!BI61)</f>
      </c>
      <c r="U87" s="960"/>
      <c r="V87" s="960"/>
      <c r="W87" s="960"/>
      <c r="X87" s="960"/>
      <c r="Y87" s="960"/>
      <c r="Z87" s="960"/>
      <c r="AA87" s="960"/>
      <c r="AB87" s="960"/>
      <c r="AC87" s="960"/>
      <c r="AD87" s="960"/>
      <c r="AE87" s="960"/>
      <c r="AF87" s="19"/>
      <c r="AG87" s="19"/>
      <c r="AH87" s="653" t="s">
        <v>485</v>
      </c>
      <c r="AI87" s="654"/>
      <c r="AJ87" s="655"/>
      <c r="AK87" s="798">
        <f>E173</f>
      </c>
      <c r="AL87" s="727"/>
      <c r="AM87" s="727"/>
      <c r="AN87" s="727"/>
      <c r="AO87" s="727"/>
      <c r="AP87" s="727"/>
      <c r="AQ87" s="727"/>
      <c r="AR87" s="727"/>
      <c r="AS87" s="727"/>
      <c r="AT87" s="727"/>
      <c r="AU87" s="727"/>
      <c r="AV87" s="727"/>
      <c r="AW87" s="727"/>
      <c r="AX87" s="727"/>
      <c r="AY87" s="727"/>
      <c r="AZ87" s="727"/>
      <c r="BA87" s="727"/>
      <c r="BB87" s="727"/>
      <c r="BC87" s="727"/>
      <c r="BD87" s="727"/>
      <c r="BE87" s="727"/>
      <c r="BF87" s="727"/>
      <c r="BG87" s="727"/>
      <c r="BH87" s="727"/>
      <c r="BI87" s="727"/>
      <c r="BJ87" s="727"/>
      <c r="BK87" s="799"/>
    </row>
    <row r="88" spans="2:63" s="49" customFormat="1" ht="12" customHeight="1">
      <c r="B88" s="959" t="s">
        <v>863</v>
      </c>
      <c r="C88" s="959"/>
      <c r="D88" s="959"/>
      <c r="E88" s="791">
        <f>IF(F52="","",CONCATENATE(F52," 殿"))</f>
      </c>
      <c r="F88" s="791"/>
      <c r="G88" s="791"/>
      <c r="H88" s="791"/>
      <c r="I88" s="791"/>
      <c r="J88" s="791"/>
      <c r="K88" s="791"/>
      <c r="L88" s="791"/>
      <c r="M88" s="791"/>
      <c r="N88" s="19"/>
      <c r="O88" s="19"/>
      <c r="P88" s="959"/>
      <c r="Q88" s="959"/>
      <c r="R88" s="959"/>
      <c r="S88" s="1011">
        <f>IF('初期入力シート'!BI62="","",'初期入力シート'!BI62)</f>
      </c>
      <c r="T88" s="1011"/>
      <c r="U88" s="1011"/>
      <c r="V88" s="1011"/>
      <c r="W88" s="1011"/>
      <c r="X88" s="1011"/>
      <c r="Y88" s="1011"/>
      <c r="Z88" s="1011"/>
      <c r="AA88" s="1011"/>
      <c r="AB88" s="1011"/>
      <c r="AC88" s="1011"/>
      <c r="AD88" s="1011"/>
      <c r="AE88" s="1011"/>
      <c r="AF88" s="19"/>
      <c r="AG88" s="19"/>
      <c r="AH88" s="656"/>
      <c r="AI88" s="657"/>
      <c r="AJ88" s="658"/>
      <c r="AK88" s="728"/>
      <c r="AL88" s="729"/>
      <c r="AM88" s="729"/>
      <c r="AN88" s="729"/>
      <c r="AO88" s="729"/>
      <c r="AP88" s="729"/>
      <c r="AQ88" s="729"/>
      <c r="AR88" s="729"/>
      <c r="AS88" s="729"/>
      <c r="AT88" s="729"/>
      <c r="AU88" s="729"/>
      <c r="AV88" s="729"/>
      <c r="AW88" s="729"/>
      <c r="AX88" s="729"/>
      <c r="AY88" s="729"/>
      <c r="AZ88" s="729"/>
      <c r="BA88" s="729"/>
      <c r="BB88" s="729"/>
      <c r="BC88" s="729"/>
      <c r="BD88" s="729"/>
      <c r="BE88" s="729"/>
      <c r="BF88" s="729"/>
      <c r="BG88" s="729"/>
      <c r="BH88" s="729"/>
      <c r="BI88" s="729"/>
      <c r="BJ88" s="729"/>
      <c r="BK88" s="800"/>
    </row>
    <row r="89" spans="2:63" s="49" customFormat="1" ht="12" customHeight="1">
      <c r="B89" s="959"/>
      <c r="C89" s="959"/>
      <c r="D89" s="959"/>
      <c r="E89" s="791"/>
      <c r="F89" s="791"/>
      <c r="G89" s="791"/>
      <c r="H89" s="791"/>
      <c r="I89" s="791"/>
      <c r="J89" s="791"/>
      <c r="K89" s="791"/>
      <c r="L89" s="791"/>
      <c r="M89" s="791"/>
      <c r="N89" s="19"/>
      <c r="O89" s="19"/>
      <c r="P89" s="959"/>
      <c r="Q89" s="959"/>
      <c r="R89" s="959"/>
      <c r="S89" s="1011"/>
      <c r="T89" s="1011"/>
      <c r="U89" s="1011"/>
      <c r="V89" s="1011"/>
      <c r="W89" s="1011"/>
      <c r="X89" s="1011"/>
      <c r="Y89" s="1011"/>
      <c r="Z89" s="1011"/>
      <c r="AA89" s="1011"/>
      <c r="AB89" s="1011"/>
      <c r="AC89" s="1011"/>
      <c r="AD89" s="1011"/>
      <c r="AE89" s="1011"/>
      <c r="AF89" s="19"/>
      <c r="AG89" s="19"/>
      <c r="AH89" s="659"/>
      <c r="AI89" s="660"/>
      <c r="AJ89" s="661"/>
      <c r="AK89" s="730"/>
      <c r="AL89" s="731"/>
      <c r="AM89" s="731"/>
      <c r="AN89" s="731"/>
      <c r="AO89" s="731"/>
      <c r="AP89" s="731"/>
      <c r="AQ89" s="731"/>
      <c r="AR89" s="731"/>
      <c r="AS89" s="731"/>
      <c r="AT89" s="731"/>
      <c r="AU89" s="731"/>
      <c r="AV89" s="731"/>
      <c r="AW89" s="731"/>
      <c r="AX89" s="731"/>
      <c r="AY89" s="731"/>
      <c r="AZ89" s="731"/>
      <c r="BA89" s="731"/>
      <c r="BB89" s="731"/>
      <c r="BC89" s="731"/>
      <c r="BD89" s="731"/>
      <c r="BE89" s="731"/>
      <c r="BF89" s="731"/>
      <c r="BG89" s="731"/>
      <c r="BH89" s="731"/>
      <c r="BI89" s="731"/>
      <c r="BJ89" s="731"/>
      <c r="BK89" s="801"/>
    </row>
    <row r="90" spans="2:63" s="49" customFormat="1" ht="12" customHeight="1">
      <c r="B90" s="959"/>
      <c r="C90" s="959"/>
      <c r="D90" s="959"/>
      <c r="E90" s="850"/>
      <c r="F90" s="850"/>
      <c r="G90" s="850"/>
      <c r="H90" s="850"/>
      <c r="I90" s="850"/>
      <c r="J90" s="850"/>
      <c r="K90" s="850"/>
      <c r="L90" s="850"/>
      <c r="M90" s="850"/>
      <c r="N90" s="19"/>
      <c r="O90" s="19"/>
      <c r="P90" s="959"/>
      <c r="Q90" s="959"/>
      <c r="R90" s="959"/>
      <c r="S90" s="1014"/>
      <c r="T90" s="1014"/>
      <c r="U90" s="1014"/>
      <c r="V90" s="1014"/>
      <c r="W90" s="1014"/>
      <c r="X90" s="1014"/>
      <c r="Y90" s="1014"/>
      <c r="Z90" s="1014"/>
      <c r="AA90" s="1014"/>
      <c r="AB90" s="1014"/>
      <c r="AC90" s="1014"/>
      <c r="AD90" s="1014"/>
      <c r="AE90" s="1014"/>
      <c r="AF90" s="19"/>
      <c r="AG90" s="19"/>
      <c r="AH90" s="794" t="s">
        <v>832</v>
      </c>
      <c r="AI90" s="654"/>
      <c r="AJ90" s="655"/>
      <c r="AK90" s="802" t="s">
        <v>488</v>
      </c>
      <c r="AL90" s="803"/>
      <c r="AM90" s="803"/>
      <c r="AN90" s="720" t="str">
        <f>H176</f>
        <v>年　　月　　日</v>
      </c>
      <c r="AO90" s="720"/>
      <c r="AP90" s="720"/>
      <c r="AQ90" s="720"/>
      <c r="AR90" s="720"/>
      <c r="AS90" s="720"/>
      <c r="AT90" s="720"/>
      <c r="AU90" s="720"/>
      <c r="AV90" s="721"/>
      <c r="AW90" s="656" t="s">
        <v>821</v>
      </c>
      <c r="AX90" s="657"/>
      <c r="AY90" s="658"/>
      <c r="AZ90" s="804" t="str">
        <f>T176</f>
        <v>  年　　月　　日</v>
      </c>
      <c r="BA90" s="805"/>
      <c r="BB90" s="805"/>
      <c r="BC90" s="805"/>
      <c r="BD90" s="805"/>
      <c r="BE90" s="805"/>
      <c r="BF90" s="805"/>
      <c r="BG90" s="805"/>
      <c r="BH90" s="805"/>
      <c r="BI90" s="805"/>
      <c r="BJ90" s="805"/>
      <c r="BK90" s="806"/>
    </row>
    <row r="91" spans="2:63" s="49" customFormat="1" ht="12" customHeight="1">
      <c r="B91" s="23"/>
      <c r="C91" s="23"/>
      <c r="D91" s="23"/>
      <c r="E91" s="29"/>
      <c r="F91" s="29"/>
      <c r="G91" s="29"/>
      <c r="H91" s="29"/>
      <c r="I91" s="29"/>
      <c r="J91" s="29"/>
      <c r="K91" s="29"/>
      <c r="L91" s="29"/>
      <c r="M91" s="19"/>
      <c r="N91" s="19"/>
      <c r="O91" s="19"/>
      <c r="P91" s="23"/>
      <c r="Q91" s="23"/>
      <c r="R91" s="23"/>
      <c r="S91" s="30"/>
      <c r="T91" s="30"/>
      <c r="U91" s="30"/>
      <c r="V91" s="30"/>
      <c r="W91" s="30"/>
      <c r="X91" s="30"/>
      <c r="Y91" s="30"/>
      <c r="Z91" s="30"/>
      <c r="AA91" s="30"/>
      <c r="AB91" s="30"/>
      <c r="AC91" s="30"/>
      <c r="AD91" s="30"/>
      <c r="AE91" s="30"/>
      <c r="AF91" s="19"/>
      <c r="AG91" s="19"/>
      <c r="AH91" s="690"/>
      <c r="AI91" s="657"/>
      <c r="AJ91" s="658"/>
      <c r="AK91" s="1"/>
      <c r="AL91" s="2"/>
      <c r="AM91" s="2"/>
      <c r="AN91" s="628"/>
      <c r="AO91" s="628"/>
      <c r="AP91" s="628"/>
      <c r="AQ91" s="628"/>
      <c r="AR91" s="628"/>
      <c r="AS91" s="628"/>
      <c r="AT91" s="628"/>
      <c r="AU91" s="628"/>
      <c r="AV91" s="629"/>
      <c r="AW91" s="690"/>
      <c r="AX91" s="657"/>
      <c r="AY91" s="658"/>
      <c r="AZ91" s="807"/>
      <c r="BA91" s="808"/>
      <c r="BB91" s="808"/>
      <c r="BC91" s="808"/>
      <c r="BD91" s="808"/>
      <c r="BE91" s="808"/>
      <c r="BF91" s="808"/>
      <c r="BG91" s="808"/>
      <c r="BH91" s="808"/>
      <c r="BI91" s="808"/>
      <c r="BJ91" s="808"/>
      <c r="BK91" s="809"/>
    </row>
    <row r="92" spans="2:63" s="49" customFormat="1" ht="12" customHeight="1">
      <c r="B92" s="995" t="s">
        <v>777</v>
      </c>
      <c r="C92" s="996"/>
      <c r="D92" s="997"/>
      <c r="E92" s="1003" t="str">
        <f>E19</f>
        <v>生和コーポレーション株式会社</v>
      </c>
      <c r="F92" s="1004"/>
      <c r="G92" s="1004"/>
      <c r="H92" s="1004"/>
      <c r="I92" s="1004"/>
      <c r="J92" s="1004"/>
      <c r="K92" s="1004"/>
      <c r="L92" s="1004"/>
      <c r="M92" s="1004"/>
      <c r="N92" s="1005"/>
      <c r="O92" s="19"/>
      <c r="P92" s="959" t="s">
        <v>776</v>
      </c>
      <c r="Q92" s="959"/>
      <c r="R92" s="959"/>
      <c r="S92" s="1009">
        <f>IF('初期入力シート'!BI65="","",'初期入力シート'!BI65)</f>
      </c>
      <c r="T92" s="1009"/>
      <c r="U92" s="1009"/>
      <c r="V92" s="1009"/>
      <c r="W92" s="1009"/>
      <c r="X92" s="1009"/>
      <c r="Y92" s="1009"/>
      <c r="Z92" s="1009"/>
      <c r="AA92" s="1009"/>
      <c r="AB92" s="1009"/>
      <c r="AC92" s="1009"/>
      <c r="AD92" s="1009"/>
      <c r="AE92" s="1009"/>
      <c r="AF92" s="19"/>
      <c r="AG92" s="19"/>
      <c r="AH92" s="659"/>
      <c r="AI92" s="660"/>
      <c r="AJ92" s="661"/>
      <c r="AK92" s="712" t="s">
        <v>520</v>
      </c>
      <c r="AL92" s="713"/>
      <c r="AM92" s="713"/>
      <c r="AN92" s="714" t="str">
        <f>H178</f>
        <v>年　　月　　日</v>
      </c>
      <c r="AO92" s="714"/>
      <c r="AP92" s="714"/>
      <c r="AQ92" s="714"/>
      <c r="AR92" s="714"/>
      <c r="AS92" s="714"/>
      <c r="AT92" s="714"/>
      <c r="AU92" s="714"/>
      <c r="AV92" s="715"/>
      <c r="AW92" s="659"/>
      <c r="AX92" s="660"/>
      <c r="AY92" s="661"/>
      <c r="AZ92" s="810"/>
      <c r="BA92" s="811"/>
      <c r="BB92" s="811"/>
      <c r="BC92" s="811"/>
      <c r="BD92" s="811"/>
      <c r="BE92" s="811"/>
      <c r="BF92" s="811"/>
      <c r="BG92" s="811"/>
      <c r="BH92" s="811"/>
      <c r="BI92" s="811"/>
      <c r="BJ92" s="811"/>
      <c r="BK92" s="812"/>
    </row>
    <row r="93" spans="2:63" s="49" customFormat="1" ht="12" customHeight="1">
      <c r="B93" s="998"/>
      <c r="C93" s="959"/>
      <c r="D93" s="999"/>
      <c r="E93" s="1006"/>
      <c r="F93" s="1007"/>
      <c r="G93" s="1007"/>
      <c r="H93" s="1007"/>
      <c r="I93" s="1007"/>
      <c r="J93" s="1007"/>
      <c r="K93" s="1007"/>
      <c r="L93" s="1007"/>
      <c r="M93" s="1007"/>
      <c r="N93" s="1008"/>
      <c r="O93" s="19"/>
      <c r="P93" s="959"/>
      <c r="Q93" s="959"/>
      <c r="R93" s="959"/>
      <c r="S93" s="977"/>
      <c r="T93" s="977"/>
      <c r="U93" s="977"/>
      <c r="V93" s="977"/>
      <c r="W93" s="977"/>
      <c r="X93" s="977"/>
      <c r="Y93" s="977"/>
      <c r="Z93" s="977"/>
      <c r="AA93" s="977"/>
      <c r="AB93" s="977"/>
      <c r="AC93" s="977"/>
      <c r="AD93" s="977"/>
      <c r="AE93" s="977"/>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row>
    <row r="94" spans="2:63" s="49" customFormat="1" ht="12" customHeight="1">
      <c r="B94" s="998"/>
      <c r="C94" s="959"/>
      <c r="D94" s="999"/>
      <c r="E94" s="1010">
        <f>IF(E21="","",E21)</f>
      </c>
      <c r="F94" s="1011"/>
      <c r="G94" s="1011"/>
      <c r="H94" s="1011"/>
      <c r="I94" s="1011"/>
      <c r="J94" s="1011"/>
      <c r="K94" s="1011"/>
      <c r="L94" s="988" t="s">
        <v>486</v>
      </c>
      <c r="M94" s="988"/>
      <c r="N94" s="989"/>
      <c r="O94" s="19"/>
      <c r="P94" s="959" t="s">
        <v>788</v>
      </c>
      <c r="Q94" s="959"/>
      <c r="R94" s="959"/>
      <c r="S94" s="976">
        <f>IF('初期入力シート'!BI66="","",'初期入力シート'!BI66)</f>
      </c>
      <c r="T94" s="976"/>
      <c r="U94" s="976"/>
      <c r="V94" s="976"/>
      <c r="W94" s="976"/>
      <c r="X94" s="976"/>
      <c r="Y94" s="976"/>
      <c r="Z94" s="976"/>
      <c r="AA94" s="976"/>
      <c r="AB94" s="976"/>
      <c r="AC94" s="976"/>
      <c r="AD94" s="992" t="s">
        <v>487</v>
      </c>
      <c r="AE94" s="992"/>
      <c r="AF94" s="19"/>
      <c r="AG94" s="19"/>
      <c r="AH94" s="653" t="s">
        <v>506</v>
      </c>
      <c r="AI94" s="654"/>
      <c r="AJ94" s="655"/>
      <c r="AK94" s="671" t="s">
        <v>833</v>
      </c>
      <c r="AL94" s="651"/>
      <c r="AM94" s="651"/>
      <c r="AN94" s="651"/>
      <c r="AO94" s="651"/>
      <c r="AP94" s="651"/>
      <c r="AQ94" s="652"/>
      <c r="AR94" s="650" t="s">
        <v>828</v>
      </c>
      <c r="AS94" s="651"/>
      <c r="AT94" s="651"/>
      <c r="AU94" s="651"/>
      <c r="AV94" s="651"/>
      <c r="AW94" s="651"/>
      <c r="AX94" s="651"/>
      <c r="AY94" s="651"/>
      <c r="AZ94" s="651"/>
      <c r="BA94" s="651"/>
      <c r="BB94" s="651"/>
      <c r="BC94" s="651"/>
      <c r="BD94" s="652"/>
      <c r="BE94" s="650" t="s">
        <v>829</v>
      </c>
      <c r="BF94" s="651"/>
      <c r="BG94" s="651"/>
      <c r="BH94" s="651"/>
      <c r="BI94" s="651"/>
      <c r="BJ94" s="651"/>
      <c r="BK94" s="689"/>
    </row>
    <row r="95" spans="2:63" s="49" customFormat="1" ht="12" customHeight="1">
      <c r="B95" s="998"/>
      <c r="C95" s="959"/>
      <c r="D95" s="999"/>
      <c r="E95" s="1010"/>
      <c r="F95" s="1011"/>
      <c r="G95" s="1011"/>
      <c r="H95" s="1011"/>
      <c r="I95" s="1011"/>
      <c r="J95" s="1011"/>
      <c r="K95" s="1011"/>
      <c r="L95" s="988"/>
      <c r="M95" s="988"/>
      <c r="N95" s="989"/>
      <c r="O95" s="19"/>
      <c r="P95" s="959"/>
      <c r="Q95" s="959"/>
      <c r="R95" s="959"/>
      <c r="S95" s="977"/>
      <c r="T95" s="977"/>
      <c r="U95" s="977"/>
      <c r="V95" s="977"/>
      <c r="W95" s="977"/>
      <c r="X95" s="977"/>
      <c r="Y95" s="977"/>
      <c r="Z95" s="977"/>
      <c r="AA95" s="977"/>
      <c r="AB95" s="977"/>
      <c r="AC95" s="977"/>
      <c r="AD95" s="993"/>
      <c r="AE95" s="993"/>
      <c r="AF95" s="19"/>
      <c r="AG95" s="19"/>
      <c r="AH95" s="690"/>
      <c r="AI95" s="657"/>
      <c r="AJ95" s="658"/>
      <c r="AK95" s="632">
        <f>E181</f>
      </c>
      <c r="AL95" s="633"/>
      <c r="AM95" s="633"/>
      <c r="AN95" s="633"/>
      <c r="AO95" s="633"/>
      <c r="AP95" s="638" t="s">
        <v>508</v>
      </c>
      <c r="AQ95" s="639"/>
      <c r="AR95" s="644" t="str">
        <f>L181</f>
        <v>・大臣　・知事</v>
      </c>
      <c r="AS95" s="645"/>
      <c r="AT95" s="681" t="str">
        <f>N181</f>
        <v>・特定　・一般</v>
      </c>
      <c r="AU95" s="681"/>
      <c r="AV95" s="684" t="str">
        <f>P181</f>
        <v>(　-　）</v>
      </c>
      <c r="AW95" s="684"/>
      <c r="AX95" s="607" t="s">
        <v>830</v>
      </c>
      <c r="AY95" s="678">
        <f>S181</f>
      </c>
      <c r="AZ95" s="678"/>
      <c r="BA95" s="678"/>
      <c r="BB95" s="678"/>
      <c r="BC95" s="678"/>
      <c r="BD95" s="610" t="s">
        <v>831</v>
      </c>
      <c r="BE95" s="613" t="str">
        <f>Y181</f>
        <v>　年　　月　　日</v>
      </c>
      <c r="BF95" s="614"/>
      <c r="BG95" s="614"/>
      <c r="BH95" s="614"/>
      <c r="BI95" s="614"/>
      <c r="BJ95" s="614"/>
      <c r="BK95" s="615"/>
    </row>
    <row r="96" spans="2:63" s="49" customFormat="1" ht="12" customHeight="1">
      <c r="B96" s="1000"/>
      <c r="C96" s="1001"/>
      <c r="D96" s="1002"/>
      <c r="E96" s="1012"/>
      <c r="F96" s="1013"/>
      <c r="G96" s="1013"/>
      <c r="H96" s="1013"/>
      <c r="I96" s="1013"/>
      <c r="J96" s="1013"/>
      <c r="K96" s="1013"/>
      <c r="L96" s="990"/>
      <c r="M96" s="990"/>
      <c r="N96" s="991"/>
      <c r="O96" s="19"/>
      <c r="P96" s="19"/>
      <c r="Q96" s="19"/>
      <c r="R96" s="19"/>
      <c r="S96" s="19"/>
      <c r="T96" s="19"/>
      <c r="U96" s="19"/>
      <c r="V96" s="19"/>
      <c r="W96" s="19"/>
      <c r="X96" s="19"/>
      <c r="Y96" s="19"/>
      <c r="Z96" s="19"/>
      <c r="AA96" s="19"/>
      <c r="AB96" s="19"/>
      <c r="AC96" s="19"/>
      <c r="AD96" s="19"/>
      <c r="AE96" s="19"/>
      <c r="AF96" s="19"/>
      <c r="AG96" s="19"/>
      <c r="AH96" s="690"/>
      <c r="AI96" s="657"/>
      <c r="AJ96" s="658"/>
      <c r="AK96" s="634"/>
      <c r="AL96" s="635"/>
      <c r="AM96" s="635"/>
      <c r="AN96" s="635"/>
      <c r="AO96" s="635"/>
      <c r="AP96" s="640"/>
      <c r="AQ96" s="641"/>
      <c r="AR96" s="646"/>
      <c r="AS96" s="647"/>
      <c r="AT96" s="682"/>
      <c r="AU96" s="682"/>
      <c r="AV96" s="685"/>
      <c r="AW96" s="685"/>
      <c r="AX96" s="608"/>
      <c r="AY96" s="679"/>
      <c r="AZ96" s="679"/>
      <c r="BA96" s="679"/>
      <c r="BB96" s="679"/>
      <c r="BC96" s="679"/>
      <c r="BD96" s="611"/>
      <c r="BE96" s="616"/>
      <c r="BF96" s="617"/>
      <c r="BG96" s="617"/>
      <c r="BH96" s="617"/>
      <c r="BI96" s="617"/>
      <c r="BJ96" s="617"/>
      <c r="BK96" s="618"/>
    </row>
    <row r="97" spans="2:63" s="49" customFormat="1" ht="12" customHeight="1">
      <c r="B97" s="19"/>
      <c r="C97" s="19"/>
      <c r="D97" s="19"/>
      <c r="E97" s="19"/>
      <c r="F97" s="19"/>
      <c r="G97" s="19"/>
      <c r="H97" s="19"/>
      <c r="I97" s="19"/>
      <c r="J97" s="19"/>
      <c r="K97" s="19"/>
      <c r="L97" s="19"/>
      <c r="M97" s="19"/>
      <c r="N97" s="19"/>
      <c r="O97" s="19"/>
      <c r="P97" s="19"/>
      <c r="Q97" s="984" t="s">
        <v>518</v>
      </c>
      <c r="R97" s="984"/>
      <c r="S97" s="850">
        <f>IF('初期入力シート'!BI63="","",'初期入力シート'!BI63)</f>
      </c>
      <c r="T97" s="850"/>
      <c r="U97" s="850"/>
      <c r="V97" s="850"/>
      <c r="W97" s="850"/>
      <c r="X97" s="984" t="s">
        <v>519</v>
      </c>
      <c r="Y97" s="984"/>
      <c r="Z97" s="994">
        <f>IF('初期入力シート'!BI64="","",'初期入力シート'!BI64)</f>
      </c>
      <c r="AA97" s="994"/>
      <c r="AB97" s="994"/>
      <c r="AC97" s="994"/>
      <c r="AD97" s="994"/>
      <c r="AE97" s="994"/>
      <c r="AF97" s="21"/>
      <c r="AG97" s="21"/>
      <c r="AH97" s="690"/>
      <c r="AI97" s="657"/>
      <c r="AJ97" s="658"/>
      <c r="AK97" s="636"/>
      <c r="AL97" s="637"/>
      <c r="AM97" s="637"/>
      <c r="AN97" s="637"/>
      <c r="AO97" s="637"/>
      <c r="AP97" s="642"/>
      <c r="AQ97" s="643"/>
      <c r="AR97" s="648"/>
      <c r="AS97" s="649"/>
      <c r="AT97" s="683"/>
      <c r="AU97" s="683"/>
      <c r="AV97" s="686"/>
      <c r="AW97" s="686"/>
      <c r="AX97" s="609"/>
      <c r="AY97" s="680"/>
      <c r="AZ97" s="680"/>
      <c r="BA97" s="680"/>
      <c r="BB97" s="680"/>
      <c r="BC97" s="680"/>
      <c r="BD97" s="612"/>
      <c r="BE97" s="619"/>
      <c r="BF97" s="620"/>
      <c r="BG97" s="620"/>
      <c r="BH97" s="620"/>
      <c r="BI97" s="620"/>
      <c r="BJ97" s="620"/>
      <c r="BK97" s="621"/>
    </row>
    <row r="98" spans="2:63" s="49" customFormat="1"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690"/>
      <c r="AI98" s="657"/>
      <c r="AJ98" s="658"/>
      <c r="AK98" s="632">
        <f>E184</f>
      </c>
      <c r="AL98" s="633"/>
      <c r="AM98" s="633"/>
      <c r="AN98" s="633"/>
      <c r="AO98" s="633"/>
      <c r="AP98" s="638" t="s">
        <v>508</v>
      </c>
      <c r="AQ98" s="639"/>
      <c r="AR98" s="644" t="str">
        <f>L184</f>
        <v>・大臣　・知事</v>
      </c>
      <c r="AS98" s="645"/>
      <c r="AT98" s="681" t="str">
        <f>N184</f>
        <v>・特定　・一般</v>
      </c>
      <c r="AU98" s="681"/>
      <c r="AV98" s="684" t="str">
        <f>P184</f>
        <v>(　-　）</v>
      </c>
      <c r="AW98" s="684"/>
      <c r="AX98" s="607" t="s">
        <v>830</v>
      </c>
      <c r="AY98" s="678">
        <f>S184</f>
      </c>
      <c r="AZ98" s="678"/>
      <c r="BA98" s="678"/>
      <c r="BB98" s="678"/>
      <c r="BC98" s="678"/>
      <c r="BD98" s="610" t="s">
        <v>831</v>
      </c>
      <c r="BE98" s="613" t="str">
        <f>Y184</f>
        <v>　年　　月　　日</v>
      </c>
      <c r="BF98" s="614"/>
      <c r="BG98" s="614"/>
      <c r="BH98" s="614"/>
      <c r="BI98" s="614"/>
      <c r="BJ98" s="614"/>
      <c r="BK98" s="615"/>
    </row>
    <row r="99" spans="2:63" s="49" customFormat="1" ht="12" customHeight="1">
      <c r="B99" s="16" t="s">
        <v>521</v>
      </c>
      <c r="C99" s="7"/>
      <c r="D99" s="7"/>
      <c r="E99" s="7"/>
      <c r="F99" s="7"/>
      <c r="G99" s="7"/>
      <c r="H99" s="7"/>
      <c r="I99" s="7"/>
      <c r="J99" s="7"/>
      <c r="K99" s="7"/>
      <c r="L99" s="7"/>
      <c r="M99" s="7"/>
      <c r="N99" s="7"/>
      <c r="O99" s="11"/>
      <c r="P99" s="7"/>
      <c r="Q99" s="7"/>
      <c r="R99" s="7"/>
      <c r="S99" s="7"/>
      <c r="T99" s="7"/>
      <c r="U99" s="7"/>
      <c r="V99" s="7"/>
      <c r="W99" s="7"/>
      <c r="X99" s="7"/>
      <c r="Y99" s="7"/>
      <c r="Z99" s="7"/>
      <c r="AA99" s="7"/>
      <c r="AB99" s="7"/>
      <c r="AC99" s="7"/>
      <c r="AD99" s="19"/>
      <c r="AE99" s="40" t="s">
        <v>16</v>
      </c>
      <c r="AF99" s="19"/>
      <c r="AG99" s="19"/>
      <c r="AH99" s="690"/>
      <c r="AI99" s="657"/>
      <c r="AJ99" s="658"/>
      <c r="AK99" s="634"/>
      <c r="AL99" s="635"/>
      <c r="AM99" s="635"/>
      <c r="AN99" s="635"/>
      <c r="AO99" s="635"/>
      <c r="AP99" s="640"/>
      <c r="AQ99" s="641"/>
      <c r="AR99" s="646"/>
      <c r="AS99" s="647"/>
      <c r="AT99" s="682"/>
      <c r="AU99" s="682"/>
      <c r="AV99" s="685"/>
      <c r="AW99" s="685"/>
      <c r="AX99" s="608"/>
      <c r="AY99" s="679"/>
      <c r="AZ99" s="679"/>
      <c r="BA99" s="679"/>
      <c r="BB99" s="679"/>
      <c r="BC99" s="679"/>
      <c r="BD99" s="611"/>
      <c r="BE99" s="616"/>
      <c r="BF99" s="617"/>
      <c r="BG99" s="617"/>
      <c r="BH99" s="617"/>
      <c r="BI99" s="617"/>
      <c r="BJ99" s="617"/>
      <c r="BK99" s="618"/>
    </row>
    <row r="100" spans="2:63" s="49" customFormat="1" ht="12" customHeight="1">
      <c r="B100" s="653" t="s">
        <v>507</v>
      </c>
      <c r="C100" s="654"/>
      <c r="D100" s="655"/>
      <c r="E100" s="662">
        <f>IF(S92="","",CONCATENATE(E94," の工事に伴う ",'初期入力シート'!BI100))</f>
      </c>
      <c r="F100" s="663"/>
      <c r="G100" s="663"/>
      <c r="H100" s="663"/>
      <c r="I100" s="663"/>
      <c r="J100" s="663"/>
      <c r="K100" s="663"/>
      <c r="L100" s="663"/>
      <c r="M100" s="663"/>
      <c r="N100" s="663"/>
      <c r="O100" s="663"/>
      <c r="P100" s="663"/>
      <c r="Q100" s="663"/>
      <c r="R100" s="663"/>
      <c r="S100" s="663"/>
      <c r="T100" s="663"/>
      <c r="U100" s="663"/>
      <c r="V100" s="663"/>
      <c r="W100" s="663"/>
      <c r="X100" s="663"/>
      <c r="Y100" s="663"/>
      <c r="Z100" s="663"/>
      <c r="AA100" s="663"/>
      <c r="AB100" s="663"/>
      <c r="AC100" s="663"/>
      <c r="AD100" s="663"/>
      <c r="AE100" s="664"/>
      <c r="AF100" s="19"/>
      <c r="AG100" s="19"/>
      <c r="AH100" s="659"/>
      <c r="AI100" s="660"/>
      <c r="AJ100" s="661"/>
      <c r="AK100" s="691"/>
      <c r="AL100" s="692"/>
      <c r="AM100" s="692"/>
      <c r="AN100" s="692"/>
      <c r="AO100" s="692"/>
      <c r="AP100" s="693"/>
      <c r="AQ100" s="694"/>
      <c r="AR100" s="708"/>
      <c r="AS100" s="709"/>
      <c r="AT100" s="719"/>
      <c r="AU100" s="719"/>
      <c r="AV100" s="704"/>
      <c r="AW100" s="704"/>
      <c r="AX100" s="705"/>
      <c r="AY100" s="706"/>
      <c r="AZ100" s="706"/>
      <c r="BA100" s="706"/>
      <c r="BB100" s="706"/>
      <c r="BC100" s="706"/>
      <c r="BD100" s="707"/>
      <c r="BE100" s="822"/>
      <c r="BF100" s="823"/>
      <c r="BG100" s="823"/>
      <c r="BH100" s="823"/>
      <c r="BI100" s="823"/>
      <c r="BJ100" s="823"/>
      <c r="BK100" s="824"/>
    </row>
    <row r="101" spans="2:63" s="49" customFormat="1" ht="12" customHeight="1">
      <c r="B101" s="656"/>
      <c r="C101" s="657"/>
      <c r="D101" s="658"/>
      <c r="E101" s="665"/>
      <c r="F101" s="666"/>
      <c r="G101" s="666"/>
      <c r="H101" s="666"/>
      <c r="I101" s="666"/>
      <c r="J101" s="666"/>
      <c r="K101" s="666"/>
      <c r="L101" s="666"/>
      <c r="M101" s="666"/>
      <c r="N101" s="666"/>
      <c r="O101" s="666"/>
      <c r="P101" s="666"/>
      <c r="Q101" s="666"/>
      <c r="R101" s="666"/>
      <c r="S101" s="666"/>
      <c r="T101" s="666"/>
      <c r="U101" s="666"/>
      <c r="V101" s="666"/>
      <c r="W101" s="666"/>
      <c r="X101" s="666"/>
      <c r="Y101" s="666"/>
      <c r="Z101" s="666"/>
      <c r="AA101" s="666"/>
      <c r="AB101" s="666"/>
      <c r="AC101" s="666"/>
      <c r="AD101" s="666"/>
      <c r="AE101" s="667"/>
      <c r="AF101" s="19"/>
      <c r="AG101" s="19"/>
      <c r="AH101" s="672" t="s">
        <v>899</v>
      </c>
      <c r="AI101" s="673"/>
      <c r="AJ101" s="835"/>
      <c r="AK101" s="710" t="s">
        <v>900</v>
      </c>
      <c r="AL101" s="710"/>
      <c r="AM101" s="711"/>
      <c r="AN101" s="828" t="s">
        <v>901</v>
      </c>
      <c r="AO101" s="828"/>
      <c r="AP101" s="828"/>
      <c r="AQ101" s="828"/>
      <c r="AR101" s="828"/>
      <c r="AS101" s="828"/>
      <c r="AT101" s="828"/>
      <c r="AU101" s="828"/>
      <c r="AV101" s="828" t="s">
        <v>902</v>
      </c>
      <c r="AW101" s="828"/>
      <c r="AX101" s="828"/>
      <c r="AY101" s="828"/>
      <c r="AZ101" s="828"/>
      <c r="BA101" s="828"/>
      <c r="BB101" s="828"/>
      <c r="BC101" s="828"/>
      <c r="BD101" s="828" t="s">
        <v>903</v>
      </c>
      <c r="BE101" s="828"/>
      <c r="BF101" s="828"/>
      <c r="BG101" s="828"/>
      <c r="BH101" s="828"/>
      <c r="BI101" s="828"/>
      <c r="BJ101" s="828"/>
      <c r="BK101" s="828"/>
    </row>
    <row r="102" spans="2:63" s="49" customFormat="1" ht="12" customHeight="1">
      <c r="B102" s="690"/>
      <c r="C102" s="657"/>
      <c r="D102" s="658"/>
      <c r="E102" s="668"/>
      <c r="F102" s="669"/>
      <c r="G102" s="669"/>
      <c r="H102" s="669"/>
      <c r="I102" s="669"/>
      <c r="J102" s="669"/>
      <c r="K102" s="669"/>
      <c r="L102" s="669"/>
      <c r="M102" s="669"/>
      <c r="N102" s="669"/>
      <c r="O102" s="669"/>
      <c r="P102" s="669"/>
      <c r="Q102" s="669"/>
      <c r="R102" s="669"/>
      <c r="S102" s="669"/>
      <c r="T102" s="666"/>
      <c r="U102" s="666"/>
      <c r="V102" s="666"/>
      <c r="W102" s="666"/>
      <c r="X102" s="666"/>
      <c r="Y102" s="666"/>
      <c r="Z102" s="666"/>
      <c r="AA102" s="666"/>
      <c r="AB102" s="666"/>
      <c r="AC102" s="666"/>
      <c r="AD102" s="666"/>
      <c r="AE102" s="667"/>
      <c r="AF102" s="19"/>
      <c r="AG102" s="19"/>
      <c r="AH102" s="836"/>
      <c r="AI102" s="837"/>
      <c r="AJ102" s="838"/>
      <c r="AK102" s="710"/>
      <c r="AL102" s="710"/>
      <c r="AM102" s="710"/>
      <c r="AN102" s="622" t="str">
        <f>IF('初期入力シート'!BI119="","□加入　　　□未加入　　　□適用除外",IF('初期入力シート'!BI119="加入","■加入　　　□未加入　　　□適用除外",IF('初期入力シート'!BI119="未加入","□加入　　　■未加入　　　□適用除外",IF('初期入力シート'!BI119="適用除外","□加入　　　□未加入　　　■適用除外"))))</f>
        <v>□加入　　　□未加入　　　□適用除外</v>
      </c>
      <c r="AO102" s="903"/>
      <c r="AP102" s="903"/>
      <c r="AQ102" s="903"/>
      <c r="AR102" s="903"/>
      <c r="AS102" s="903"/>
      <c r="AT102" s="903"/>
      <c r="AU102" s="903"/>
      <c r="AV102" s="622" t="str">
        <f>IF('初期入力シート'!BI121="","□加入　　　□未加入　　　□適用除外",IF('初期入力シート'!BI121="加入","■加入　　　□未加入　　　□適用除外",IF('初期入力シート'!BI121="未加入","□加入　　　■未加入　　　□適用除外",IF('初期入力シート'!BI121="適用除外","□加入　　　□未加入　　　■適用除外"))))</f>
        <v>□加入　　　□未加入　　　□適用除外</v>
      </c>
      <c r="AW102" s="903"/>
      <c r="AX102" s="903"/>
      <c r="AY102" s="903"/>
      <c r="AZ102" s="903"/>
      <c r="BA102" s="903"/>
      <c r="BB102" s="903"/>
      <c r="BC102" s="903"/>
      <c r="BD102" s="622" t="str">
        <f>IF('初期入力シート'!BI123="","□加入　　　□未加入　　　□適用除外",IF('初期入力シート'!BI123="加入","■加入　　　□未加入　　　□適用除外",IF('初期入力シート'!BI123="未加入","□加入　　　■未加入　　　□適用除外",IF('初期入力シート'!BI123="適用除外","□加入　　　□未加入　　　■適用除外"))))</f>
        <v>□加入　　　□未加入　　　□適用除外</v>
      </c>
      <c r="BE102" s="903"/>
      <c r="BF102" s="903"/>
      <c r="BG102" s="903"/>
      <c r="BH102" s="903"/>
      <c r="BI102" s="903"/>
      <c r="BJ102" s="903"/>
      <c r="BK102" s="903"/>
    </row>
    <row r="103" spans="2:63" s="49" customFormat="1" ht="12" customHeight="1">
      <c r="B103" s="794" t="s">
        <v>832</v>
      </c>
      <c r="C103" s="654"/>
      <c r="D103" s="655"/>
      <c r="E103" s="802" t="s">
        <v>509</v>
      </c>
      <c r="F103" s="803"/>
      <c r="G103" s="803"/>
      <c r="H103" s="720" t="str">
        <f>IF('初期入力シート'!BI97="","年　　月　　日",'初期入力シート'!BI97)</f>
        <v>年　　月　　日</v>
      </c>
      <c r="I103" s="720"/>
      <c r="J103" s="720"/>
      <c r="K103" s="720"/>
      <c r="L103" s="720"/>
      <c r="M103" s="720"/>
      <c r="N103" s="720"/>
      <c r="O103" s="720"/>
      <c r="P103" s="721"/>
      <c r="Q103" s="656" t="s">
        <v>510</v>
      </c>
      <c r="R103" s="657"/>
      <c r="S103" s="658"/>
      <c r="T103" s="804" t="str">
        <f>IF('初期入力シート'!BI99="","  年　　月　　日",'初期入力シート'!BI99)</f>
        <v>  年　　月　　日</v>
      </c>
      <c r="U103" s="805"/>
      <c r="V103" s="805"/>
      <c r="W103" s="805"/>
      <c r="X103" s="805"/>
      <c r="Y103" s="805"/>
      <c r="Z103" s="805"/>
      <c r="AA103" s="805"/>
      <c r="AB103" s="805"/>
      <c r="AC103" s="805"/>
      <c r="AD103" s="805"/>
      <c r="AE103" s="806"/>
      <c r="AF103" s="19"/>
      <c r="AG103" s="19"/>
      <c r="AH103" s="836"/>
      <c r="AI103" s="837"/>
      <c r="AJ103" s="838"/>
      <c r="AK103" s="710"/>
      <c r="AL103" s="710"/>
      <c r="AM103" s="710"/>
      <c r="AN103" s="904"/>
      <c r="AO103" s="904"/>
      <c r="AP103" s="904"/>
      <c r="AQ103" s="904"/>
      <c r="AR103" s="904"/>
      <c r="AS103" s="904"/>
      <c r="AT103" s="904"/>
      <c r="AU103" s="904"/>
      <c r="AV103" s="904"/>
      <c r="AW103" s="904"/>
      <c r="AX103" s="904"/>
      <c r="AY103" s="904"/>
      <c r="AZ103" s="904"/>
      <c r="BA103" s="904"/>
      <c r="BB103" s="904"/>
      <c r="BC103" s="904"/>
      <c r="BD103" s="904"/>
      <c r="BE103" s="904"/>
      <c r="BF103" s="904"/>
      <c r="BG103" s="904"/>
      <c r="BH103" s="904"/>
      <c r="BI103" s="904"/>
      <c r="BJ103" s="904"/>
      <c r="BK103" s="904"/>
    </row>
    <row r="104" spans="2:63" s="49" customFormat="1" ht="12" customHeight="1">
      <c r="B104" s="690"/>
      <c r="C104" s="657"/>
      <c r="D104" s="658"/>
      <c r="E104" s="1"/>
      <c r="F104" s="2"/>
      <c r="G104" s="2"/>
      <c r="H104" s="628"/>
      <c r="I104" s="628"/>
      <c r="J104" s="628"/>
      <c r="K104" s="628"/>
      <c r="L104" s="628"/>
      <c r="M104" s="628"/>
      <c r="N104" s="628"/>
      <c r="O104" s="628"/>
      <c r="P104" s="629"/>
      <c r="Q104" s="690"/>
      <c r="R104" s="657"/>
      <c r="S104" s="658"/>
      <c r="T104" s="807"/>
      <c r="U104" s="808"/>
      <c r="V104" s="808"/>
      <c r="W104" s="808"/>
      <c r="X104" s="808"/>
      <c r="Y104" s="808"/>
      <c r="Z104" s="808"/>
      <c r="AA104" s="808"/>
      <c r="AB104" s="808"/>
      <c r="AC104" s="808"/>
      <c r="AD104" s="808"/>
      <c r="AE104" s="809"/>
      <c r="AF104" s="19"/>
      <c r="AG104" s="19"/>
      <c r="AH104" s="836"/>
      <c r="AI104" s="837"/>
      <c r="AJ104" s="838"/>
      <c r="AK104" s="710" t="s">
        <v>814</v>
      </c>
      <c r="AL104" s="710"/>
      <c r="AM104" s="710"/>
      <c r="AN104" s="828" t="s">
        <v>904</v>
      </c>
      <c r="AO104" s="828"/>
      <c r="AP104" s="828"/>
      <c r="AQ104" s="828"/>
      <c r="AR104" s="828"/>
      <c r="AS104" s="828"/>
      <c r="AT104" s="828" t="s">
        <v>901</v>
      </c>
      <c r="AU104" s="828"/>
      <c r="AV104" s="828"/>
      <c r="AW104" s="828"/>
      <c r="AX104" s="828"/>
      <c r="AY104" s="828"/>
      <c r="AZ104" s="828" t="s">
        <v>902</v>
      </c>
      <c r="BA104" s="828"/>
      <c r="BB104" s="828"/>
      <c r="BC104" s="828"/>
      <c r="BD104" s="828"/>
      <c r="BE104" s="828"/>
      <c r="BF104" s="828" t="s">
        <v>903</v>
      </c>
      <c r="BG104" s="828"/>
      <c r="BH104" s="828"/>
      <c r="BI104" s="828"/>
      <c r="BJ104" s="828"/>
      <c r="BK104" s="828"/>
    </row>
    <row r="105" spans="2:63" s="49" customFormat="1" ht="12" customHeight="1">
      <c r="B105" s="659"/>
      <c r="C105" s="660"/>
      <c r="D105" s="661"/>
      <c r="E105" s="712" t="s">
        <v>511</v>
      </c>
      <c r="F105" s="713"/>
      <c r="G105" s="713"/>
      <c r="H105" s="714" t="str">
        <f>IF('初期入力シート'!BI98="","年　　月　　日",'初期入力シート'!BI98)</f>
        <v>年　　月　　日</v>
      </c>
      <c r="I105" s="714"/>
      <c r="J105" s="714"/>
      <c r="K105" s="714"/>
      <c r="L105" s="714"/>
      <c r="M105" s="714"/>
      <c r="N105" s="714"/>
      <c r="O105" s="714"/>
      <c r="P105" s="715"/>
      <c r="Q105" s="659"/>
      <c r="R105" s="660"/>
      <c r="S105" s="661"/>
      <c r="T105" s="810"/>
      <c r="U105" s="811"/>
      <c r="V105" s="811"/>
      <c r="W105" s="811"/>
      <c r="X105" s="811"/>
      <c r="Y105" s="811"/>
      <c r="Z105" s="811"/>
      <c r="AA105" s="811"/>
      <c r="AB105" s="811"/>
      <c r="AC105" s="811"/>
      <c r="AD105" s="811"/>
      <c r="AE105" s="812"/>
      <c r="AF105" s="19"/>
      <c r="AG105" s="19"/>
      <c r="AH105" s="675"/>
      <c r="AI105" s="676"/>
      <c r="AJ105" s="839"/>
      <c r="AK105" s="710"/>
      <c r="AL105" s="710"/>
      <c r="AM105" s="710"/>
      <c r="AN105" s="722">
        <f>IF('初期入力シート'!BI125="","",'初期入力シート'!BI125)</f>
      </c>
      <c r="AO105" s="722"/>
      <c r="AP105" s="722"/>
      <c r="AQ105" s="722"/>
      <c r="AR105" s="722"/>
      <c r="AS105" s="722"/>
      <c r="AT105" s="722" t="str">
        <f>IF('初期入力シート'!BI119="加入",'初期入力シート'!BI120,"─")</f>
        <v>─</v>
      </c>
      <c r="AU105" s="722"/>
      <c r="AV105" s="722"/>
      <c r="AW105" s="722"/>
      <c r="AX105" s="722"/>
      <c r="AY105" s="722"/>
      <c r="AZ105" s="825" t="str">
        <f>IF('初期入力シート'!BI121="加入",'初期入力シート'!BI122,"─")</f>
        <v>─</v>
      </c>
      <c r="BA105" s="826"/>
      <c r="BB105" s="826"/>
      <c r="BC105" s="826"/>
      <c r="BD105" s="826"/>
      <c r="BE105" s="827"/>
      <c r="BF105" s="825" t="str">
        <f>IF('初期入力シート'!BI123="加入",'初期入力シート'!BI124,"─")</f>
        <v>─</v>
      </c>
      <c r="BG105" s="826"/>
      <c r="BH105" s="826"/>
      <c r="BI105" s="826"/>
      <c r="BJ105" s="826"/>
      <c r="BK105" s="827"/>
    </row>
    <row r="106" spans="2:63" s="49" customFormat="1" ht="12" customHeight="1">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21"/>
      <c r="AE106" s="21"/>
      <c r="AF106" s="19"/>
      <c r="AG106" s="19"/>
      <c r="AH106" s="813" t="s">
        <v>834</v>
      </c>
      <c r="AI106" s="814"/>
      <c r="AJ106" s="814"/>
      <c r="AK106" s="815"/>
      <c r="AL106" s="829">
        <f>F198</f>
      </c>
      <c r="AM106" s="830"/>
      <c r="AN106" s="830"/>
      <c r="AO106" s="830"/>
      <c r="AP106" s="830"/>
      <c r="AQ106" s="830"/>
      <c r="AR106" s="830"/>
      <c r="AS106" s="830"/>
      <c r="AT106" s="830"/>
      <c r="AU106" s="831"/>
      <c r="AV106" s="19"/>
      <c r="AW106" s="813" t="s">
        <v>835</v>
      </c>
      <c r="AX106" s="814"/>
      <c r="AY106" s="814"/>
      <c r="AZ106" s="815"/>
      <c r="BA106" s="829">
        <f>U192</f>
      </c>
      <c r="BB106" s="830"/>
      <c r="BC106" s="830"/>
      <c r="BD106" s="830"/>
      <c r="BE106" s="830"/>
      <c r="BF106" s="830"/>
      <c r="BG106" s="830"/>
      <c r="BH106" s="830"/>
      <c r="BI106" s="830"/>
      <c r="BJ106" s="830"/>
      <c r="BK106" s="831"/>
    </row>
    <row r="107" spans="2:63" s="49" customFormat="1" ht="12" customHeight="1">
      <c r="B107" s="653" t="s">
        <v>506</v>
      </c>
      <c r="C107" s="654"/>
      <c r="D107" s="655"/>
      <c r="E107" s="671" t="s">
        <v>833</v>
      </c>
      <c r="F107" s="651"/>
      <c r="G107" s="651"/>
      <c r="H107" s="651"/>
      <c r="I107" s="651"/>
      <c r="J107" s="651"/>
      <c r="K107" s="652"/>
      <c r="L107" s="650" t="s">
        <v>828</v>
      </c>
      <c r="M107" s="651"/>
      <c r="N107" s="651"/>
      <c r="O107" s="651"/>
      <c r="P107" s="651"/>
      <c r="Q107" s="651"/>
      <c r="R107" s="651"/>
      <c r="S107" s="651"/>
      <c r="T107" s="651"/>
      <c r="U107" s="651"/>
      <c r="V107" s="651"/>
      <c r="W107" s="651"/>
      <c r="X107" s="652"/>
      <c r="Y107" s="650" t="s">
        <v>829</v>
      </c>
      <c r="Z107" s="651"/>
      <c r="AA107" s="651"/>
      <c r="AB107" s="651"/>
      <c r="AC107" s="651"/>
      <c r="AD107" s="651"/>
      <c r="AE107" s="689"/>
      <c r="AF107" s="19"/>
      <c r="AG107" s="19"/>
      <c r="AH107" s="816"/>
      <c r="AI107" s="817"/>
      <c r="AJ107" s="817"/>
      <c r="AK107" s="818"/>
      <c r="AL107" s="819"/>
      <c r="AM107" s="820"/>
      <c r="AN107" s="820"/>
      <c r="AO107" s="820"/>
      <c r="AP107" s="820"/>
      <c r="AQ107" s="820"/>
      <c r="AR107" s="820"/>
      <c r="AS107" s="820"/>
      <c r="AT107" s="820"/>
      <c r="AU107" s="821"/>
      <c r="AV107" s="19"/>
      <c r="AW107" s="816"/>
      <c r="AX107" s="817"/>
      <c r="AY107" s="817"/>
      <c r="AZ107" s="818"/>
      <c r="BA107" s="819"/>
      <c r="BB107" s="820"/>
      <c r="BC107" s="820"/>
      <c r="BD107" s="820"/>
      <c r="BE107" s="820"/>
      <c r="BF107" s="820"/>
      <c r="BG107" s="820"/>
      <c r="BH107" s="820"/>
      <c r="BI107" s="820"/>
      <c r="BJ107" s="820"/>
      <c r="BK107" s="821"/>
    </row>
    <row r="108" spans="2:63" s="49" customFormat="1" ht="12" customHeight="1">
      <c r="B108" s="690"/>
      <c r="C108" s="657"/>
      <c r="D108" s="658"/>
      <c r="E108" s="632">
        <f>IF('初期入力シート'!BI67="","",'初期入力シート'!BI67)</f>
      </c>
      <c r="F108" s="633"/>
      <c r="G108" s="633"/>
      <c r="H108" s="633"/>
      <c r="I108" s="633"/>
      <c r="J108" s="638" t="s">
        <v>508</v>
      </c>
      <c r="K108" s="639"/>
      <c r="L108" s="644" t="str">
        <f>IF('初期入力シート'!BI68="","・大臣　・知事",'初期入力シート'!BI68)</f>
        <v>・大臣　・知事</v>
      </c>
      <c r="M108" s="645"/>
      <c r="N108" s="681" t="str">
        <f>IF('初期入力シート'!BI69="","・特定　・一般",'初期入力シート'!BI69)</f>
        <v>・特定　・一般</v>
      </c>
      <c r="O108" s="681"/>
      <c r="P108" s="684" t="str">
        <f>IF(N108="・特定　・一般","(　-　）",CONCATENATE("(",'初期入力シート'!BE221,"-",'初期入力シート'!BE223,")"))</f>
        <v>(　-　）</v>
      </c>
      <c r="Q108" s="684"/>
      <c r="R108" s="607" t="s">
        <v>830</v>
      </c>
      <c r="S108" s="678">
        <f>IF('初期入力シート'!BI70="","",'初期入力シート'!BI70)</f>
      </c>
      <c r="T108" s="678"/>
      <c r="U108" s="678"/>
      <c r="V108" s="678"/>
      <c r="W108" s="678"/>
      <c r="X108" s="610" t="s">
        <v>831</v>
      </c>
      <c r="Y108" s="613" t="str">
        <f>IF('初期入力シート'!BI71="","　年　　月　　日",'初期入力シート'!BI71)</f>
        <v>　年　　月　　日</v>
      </c>
      <c r="Z108" s="614"/>
      <c r="AA108" s="614"/>
      <c r="AB108" s="614"/>
      <c r="AC108" s="614"/>
      <c r="AD108" s="614"/>
      <c r="AE108" s="615"/>
      <c r="AF108" s="19"/>
      <c r="AG108" s="19"/>
      <c r="AH108" s="816"/>
      <c r="AI108" s="817"/>
      <c r="AJ108" s="817"/>
      <c r="AK108" s="818"/>
      <c r="AL108" s="819"/>
      <c r="AM108" s="820"/>
      <c r="AN108" s="820"/>
      <c r="AO108" s="820"/>
      <c r="AP108" s="820"/>
      <c r="AQ108" s="820"/>
      <c r="AR108" s="820"/>
      <c r="AS108" s="820"/>
      <c r="AT108" s="820"/>
      <c r="AU108" s="821"/>
      <c r="AV108" s="19"/>
      <c r="AW108" s="832"/>
      <c r="AX108" s="833"/>
      <c r="AY108" s="833"/>
      <c r="AZ108" s="834"/>
      <c r="BA108" s="819"/>
      <c r="BB108" s="820"/>
      <c r="BC108" s="820"/>
      <c r="BD108" s="820"/>
      <c r="BE108" s="820"/>
      <c r="BF108" s="820"/>
      <c r="BG108" s="820"/>
      <c r="BH108" s="820"/>
      <c r="BI108" s="820"/>
      <c r="BJ108" s="820"/>
      <c r="BK108" s="821"/>
    </row>
    <row r="109" spans="2:63" s="49" customFormat="1" ht="12" customHeight="1">
      <c r="B109" s="690"/>
      <c r="C109" s="657"/>
      <c r="D109" s="658"/>
      <c r="E109" s="634"/>
      <c r="F109" s="635"/>
      <c r="G109" s="635"/>
      <c r="H109" s="635"/>
      <c r="I109" s="635"/>
      <c r="J109" s="640"/>
      <c r="K109" s="641"/>
      <c r="L109" s="646"/>
      <c r="M109" s="647"/>
      <c r="N109" s="682"/>
      <c r="O109" s="682"/>
      <c r="P109" s="685"/>
      <c r="Q109" s="685"/>
      <c r="R109" s="608"/>
      <c r="S109" s="679"/>
      <c r="T109" s="679"/>
      <c r="U109" s="679"/>
      <c r="V109" s="679"/>
      <c r="W109" s="679"/>
      <c r="X109" s="611"/>
      <c r="Y109" s="616"/>
      <c r="Z109" s="617"/>
      <c r="AA109" s="617"/>
      <c r="AB109" s="617"/>
      <c r="AC109" s="617"/>
      <c r="AD109" s="617"/>
      <c r="AE109" s="618"/>
      <c r="AF109" s="19"/>
      <c r="AG109" s="19"/>
      <c r="AH109" s="4"/>
      <c r="AI109" s="770" t="s">
        <v>861</v>
      </c>
      <c r="AJ109" s="771"/>
      <c r="AK109" s="772"/>
      <c r="AL109" s="819" t="s">
        <v>784</v>
      </c>
      <c r="AM109" s="820"/>
      <c r="AN109" s="820"/>
      <c r="AO109" s="820"/>
      <c r="AP109" s="820"/>
      <c r="AQ109" s="820"/>
      <c r="AR109" s="820"/>
      <c r="AS109" s="820"/>
      <c r="AT109" s="820"/>
      <c r="AU109" s="821"/>
      <c r="AV109" s="19"/>
      <c r="AW109" s="858" t="s">
        <v>836</v>
      </c>
      <c r="AX109" s="859"/>
      <c r="AY109" s="859"/>
      <c r="AZ109" s="860"/>
      <c r="BA109" s="819">
        <f>U195</f>
      </c>
      <c r="BB109" s="820"/>
      <c r="BC109" s="820"/>
      <c r="BD109" s="820"/>
      <c r="BE109" s="820"/>
      <c r="BF109" s="820"/>
      <c r="BG109" s="820"/>
      <c r="BH109" s="820"/>
      <c r="BI109" s="820"/>
      <c r="BJ109" s="820"/>
      <c r="BK109" s="821"/>
    </row>
    <row r="110" spans="2:63" s="49" customFormat="1" ht="12" customHeight="1">
      <c r="B110" s="690"/>
      <c r="C110" s="657"/>
      <c r="D110" s="658"/>
      <c r="E110" s="636"/>
      <c r="F110" s="637"/>
      <c r="G110" s="637"/>
      <c r="H110" s="637"/>
      <c r="I110" s="637"/>
      <c r="J110" s="642"/>
      <c r="K110" s="643"/>
      <c r="L110" s="648"/>
      <c r="M110" s="649"/>
      <c r="N110" s="683"/>
      <c r="O110" s="683"/>
      <c r="P110" s="686"/>
      <c r="Q110" s="686"/>
      <c r="R110" s="609"/>
      <c r="S110" s="680"/>
      <c r="T110" s="680"/>
      <c r="U110" s="680"/>
      <c r="V110" s="680"/>
      <c r="W110" s="680"/>
      <c r="X110" s="612"/>
      <c r="Y110" s="619"/>
      <c r="Z110" s="620"/>
      <c r="AA110" s="620"/>
      <c r="AB110" s="620"/>
      <c r="AC110" s="620"/>
      <c r="AD110" s="620"/>
      <c r="AE110" s="621"/>
      <c r="AF110" s="19"/>
      <c r="AG110" s="19"/>
      <c r="AH110" s="4"/>
      <c r="AI110" s="773"/>
      <c r="AJ110" s="774"/>
      <c r="AK110" s="775"/>
      <c r="AL110" s="819"/>
      <c r="AM110" s="820"/>
      <c r="AN110" s="820"/>
      <c r="AO110" s="820"/>
      <c r="AP110" s="820"/>
      <c r="AQ110" s="820"/>
      <c r="AR110" s="820"/>
      <c r="AS110" s="820"/>
      <c r="AT110" s="820"/>
      <c r="AU110" s="821"/>
      <c r="AV110" s="19"/>
      <c r="AW110" s="816"/>
      <c r="AX110" s="817"/>
      <c r="AY110" s="817"/>
      <c r="AZ110" s="818"/>
      <c r="BA110" s="819"/>
      <c r="BB110" s="820"/>
      <c r="BC110" s="820"/>
      <c r="BD110" s="820"/>
      <c r="BE110" s="820"/>
      <c r="BF110" s="820"/>
      <c r="BG110" s="820"/>
      <c r="BH110" s="820"/>
      <c r="BI110" s="820"/>
      <c r="BJ110" s="820"/>
      <c r="BK110" s="821"/>
    </row>
    <row r="111" spans="2:63" s="49" customFormat="1" ht="12" customHeight="1">
      <c r="B111" s="690"/>
      <c r="C111" s="657"/>
      <c r="D111" s="658"/>
      <c r="E111" s="632">
        <f>IF('初期入力シート'!BI72="","",'初期入力シート'!BI72)</f>
      </c>
      <c r="F111" s="633"/>
      <c r="G111" s="633"/>
      <c r="H111" s="633"/>
      <c r="I111" s="633"/>
      <c r="J111" s="638" t="s">
        <v>499</v>
      </c>
      <c r="K111" s="639"/>
      <c r="L111" s="644" t="str">
        <f>IF('初期入力シート'!BI73="","・大臣　・知事",'初期入力シート'!BI73)</f>
        <v>・大臣　・知事</v>
      </c>
      <c r="M111" s="645"/>
      <c r="N111" s="681" t="str">
        <f>IF('初期入力シート'!BI74="","・特定　・一般",'初期入力シート'!BI74)</f>
        <v>・特定　・一般</v>
      </c>
      <c r="O111" s="681"/>
      <c r="P111" s="684" t="str">
        <f>IF(N111="・特定　・一般","(　-　）",CONCATENATE("(",'初期入力シート'!BE226,"-",'初期入力シート'!BE228,")"))</f>
        <v>(　-　）</v>
      </c>
      <c r="Q111" s="684"/>
      <c r="R111" s="607" t="s">
        <v>830</v>
      </c>
      <c r="S111" s="678">
        <f>IF('初期入力シート'!BI75="","",'初期入力シート'!BI75)</f>
      </c>
      <c r="T111" s="678"/>
      <c r="U111" s="678"/>
      <c r="V111" s="678"/>
      <c r="W111" s="678"/>
      <c r="X111" s="610" t="s">
        <v>831</v>
      </c>
      <c r="Y111" s="613" t="str">
        <f>IF('初期入力シート'!BI76="","　年　　月　　日",'初期入力シート'!BI76)</f>
        <v>　年　　月　　日</v>
      </c>
      <c r="Z111" s="614"/>
      <c r="AA111" s="614"/>
      <c r="AB111" s="614"/>
      <c r="AC111" s="614"/>
      <c r="AD111" s="614"/>
      <c r="AE111" s="615"/>
      <c r="AF111" s="19"/>
      <c r="AG111" s="19"/>
      <c r="AH111" s="6"/>
      <c r="AI111" s="776"/>
      <c r="AJ111" s="777"/>
      <c r="AK111" s="778"/>
      <c r="AL111" s="819"/>
      <c r="AM111" s="820"/>
      <c r="AN111" s="820"/>
      <c r="AO111" s="820"/>
      <c r="AP111" s="820"/>
      <c r="AQ111" s="820"/>
      <c r="AR111" s="820"/>
      <c r="AS111" s="820"/>
      <c r="AT111" s="820"/>
      <c r="AU111" s="821"/>
      <c r="AV111" s="19"/>
      <c r="AW111" s="832"/>
      <c r="AX111" s="833"/>
      <c r="AY111" s="833"/>
      <c r="AZ111" s="834"/>
      <c r="BA111" s="819"/>
      <c r="BB111" s="820"/>
      <c r="BC111" s="820"/>
      <c r="BD111" s="820"/>
      <c r="BE111" s="820"/>
      <c r="BF111" s="820"/>
      <c r="BG111" s="820"/>
      <c r="BH111" s="820"/>
      <c r="BI111" s="820"/>
      <c r="BJ111" s="820"/>
      <c r="BK111" s="821"/>
    </row>
    <row r="112" spans="2:63" s="49" customFormat="1" ht="12" customHeight="1">
      <c r="B112" s="690"/>
      <c r="C112" s="657"/>
      <c r="D112" s="658"/>
      <c r="E112" s="634"/>
      <c r="F112" s="635"/>
      <c r="G112" s="635"/>
      <c r="H112" s="635"/>
      <c r="I112" s="635"/>
      <c r="J112" s="640"/>
      <c r="K112" s="641"/>
      <c r="L112" s="646"/>
      <c r="M112" s="647"/>
      <c r="N112" s="682"/>
      <c r="O112" s="682"/>
      <c r="P112" s="685"/>
      <c r="Q112" s="685"/>
      <c r="R112" s="608"/>
      <c r="S112" s="679"/>
      <c r="T112" s="679"/>
      <c r="U112" s="679"/>
      <c r="V112" s="679"/>
      <c r="W112" s="679"/>
      <c r="X112" s="611"/>
      <c r="Y112" s="616"/>
      <c r="Z112" s="617"/>
      <c r="AA112" s="617"/>
      <c r="AB112" s="617"/>
      <c r="AC112" s="617"/>
      <c r="AD112" s="617"/>
      <c r="AE112" s="618"/>
      <c r="AF112" s="19"/>
      <c r="AG112" s="19"/>
      <c r="AH112" s="858" t="s">
        <v>837</v>
      </c>
      <c r="AI112" s="859"/>
      <c r="AJ112" s="859"/>
      <c r="AK112" s="860"/>
      <c r="AL112" s="862">
        <f>H204</f>
      </c>
      <c r="AM112" s="863"/>
      <c r="AN112" s="863"/>
      <c r="AO112" s="863"/>
      <c r="AP112" s="863"/>
      <c r="AQ112" s="863"/>
      <c r="AR112" s="863"/>
      <c r="AS112" s="863"/>
      <c r="AT112" s="863"/>
      <c r="AU112" s="864"/>
      <c r="AV112" s="19"/>
      <c r="AW112" s="858" t="s">
        <v>838</v>
      </c>
      <c r="AX112" s="859"/>
      <c r="AY112" s="859"/>
      <c r="AZ112" s="860"/>
      <c r="BA112" s="819">
        <f>U198</f>
      </c>
      <c r="BB112" s="820"/>
      <c r="BC112" s="820"/>
      <c r="BD112" s="820"/>
      <c r="BE112" s="820"/>
      <c r="BF112" s="820"/>
      <c r="BG112" s="820"/>
      <c r="BH112" s="820"/>
      <c r="BI112" s="820"/>
      <c r="BJ112" s="820"/>
      <c r="BK112" s="821"/>
    </row>
    <row r="113" spans="2:63" s="49" customFormat="1" ht="12" customHeight="1">
      <c r="B113" s="659"/>
      <c r="C113" s="660"/>
      <c r="D113" s="661"/>
      <c r="E113" s="691"/>
      <c r="F113" s="692"/>
      <c r="G113" s="692"/>
      <c r="H113" s="692"/>
      <c r="I113" s="692"/>
      <c r="J113" s="693"/>
      <c r="K113" s="694"/>
      <c r="L113" s="708"/>
      <c r="M113" s="709"/>
      <c r="N113" s="719"/>
      <c r="O113" s="719"/>
      <c r="P113" s="704"/>
      <c r="Q113" s="704"/>
      <c r="R113" s="705"/>
      <c r="S113" s="706"/>
      <c r="T113" s="706"/>
      <c r="U113" s="706"/>
      <c r="V113" s="706"/>
      <c r="W113" s="706"/>
      <c r="X113" s="707"/>
      <c r="Y113" s="822"/>
      <c r="Z113" s="823"/>
      <c r="AA113" s="823"/>
      <c r="AB113" s="823"/>
      <c r="AC113" s="823"/>
      <c r="AD113" s="823"/>
      <c r="AE113" s="824"/>
      <c r="AF113" s="19"/>
      <c r="AG113" s="19"/>
      <c r="AH113" s="816"/>
      <c r="AI113" s="817"/>
      <c r="AJ113" s="817"/>
      <c r="AK113" s="818"/>
      <c r="AL113" s="865"/>
      <c r="AM113" s="866"/>
      <c r="AN113" s="866"/>
      <c r="AO113" s="866"/>
      <c r="AP113" s="866"/>
      <c r="AQ113" s="866"/>
      <c r="AR113" s="866"/>
      <c r="AS113" s="866"/>
      <c r="AT113" s="866"/>
      <c r="AU113" s="867"/>
      <c r="AV113" s="19"/>
      <c r="AW113" s="816"/>
      <c r="AX113" s="817"/>
      <c r="AY113" s="817"/>
      <c r="AZ113" s="818"/>
      <c r="BA113" s="819"/>
      <c r="BB113" s="820"/>
      <c r="BC113" s="820"/>
      <c r="BD113" s="820"/>
      <c r="BE113" s="820"/>
      <c r="BF113" s="820"/>
      <c r="BG113" s="820"/>
      <c r="BH113" s="820"/>
      <c r="BI113" s="820"/>
      <c r="BJ113" s="820"/>
      <c r="BK113" s="821"/>
    </row>
    <row r="114" spans="2:63" s="49" customFormat="1" ht="12" customHeight="1">
      <c r="B114" s="672" t="s">
        <v>899</v>
      </c>
      <c r="C114" s="673"/>
      <c r="D114" s="835"/>
      <c r="E114" s="710" t="s">
        <v>900</v>
      </c>
      <c r="F114" s="710"/>
      <c r="G114" s="711"/>
      <c r="H114" s="828" t="s">
        <v>901</v>
      </c>
      <c r="I114" s="828"/>
      <c r="J114" s="828"/>
      <c r="K114" s="828"/>
      <c r="L114" s="828"/>
      <c r="M114" s="828"/>
      <c r="N114" s="828"/>
      <c r="O114" s="828"/>
      <c r="P114" s="828" t="s">
        <v>902</v>
      </c>
      <c r="Q114" s="828"/>
      <c r="R114" s="828"/>
      <c r="S114" s="828"/>
      <c r="T114" s="828"/>
      <c r="U114" s="828"/>
      <c r="V114" s="828"/>
      <c r="W114" s="828"/>
      <c r="X114" s="828" t="s">
        <v>903</v>
      </c>
      <c r="Y114" s="828"/>
      <c r="Z114" s="828"/>
      <c r="AA114" s="828"/>
      <c r="AB114" s="828"/>
      <c r="AC114" s="828"/>
      <c r="AD114" s="828"/>
      <c r="AE114" s="828"/>
      <c r="AF114" s="19"/>
      <c r="AG114" s="19"/>
      <c r="AH114" s="816"/>
      <c r="AI114" s="817"/>
      <c r="AJ114" s="817"/>
      <c r="AK114" s="818"/>
      <c r="AL114" s="868"/>
      <c r="AM114" s="869"/>
      <c r="AN114" s="869"/>
      <c r="AO114" s="869"/>
      <c r="AP114" s="869"/>
      <c r="AQ114" s="869"/>
      <c r="AR114" s="869"/>
      <c r="AS114" s="869"/>
      <c r="AT114" s="869"/>
      <c r="AU114" s="870"/>
      <c r="AV114" s="19"/>
      <c r="AW114" s="832"/>
      <c r="AX114" s="833"/>
      <c r="AY114" s="833"/>
      <c r="AZ114" s="834"/>
      <c r="BA114" s="819"/>
      <c r="BB114" s="820"/>
      <c r="BC114" s="820"/>
      <c r="BD114" s="820"/>
      <c r="BE114" s="820"/>
      <c r="BF114" s="820"/>
      <c r="BG114" s="820"/>
      <c r="BH114" s="820"/>
      <c r="BI114" s="820"/>
      <c r="BJ114" s="820"/>
      <c r="BK114" s="821"/>
    </row>
    <row r="115" spans="2:63" s="49" customFormat="1" ht="12" customHeight="1">
      <c r="B115" s="836"/>
      <c r="C115" s="837"/>
      <c r="D115" s="838"/>
      <c r="E115" s="710"/>
      <c r="F115" s="710"/>
      <c r="G115" s="710"/>
      <c r="H115" s="622" t="str">
        <f>AN29</f>
        <v>□加入　　　□未加入　　　□適用除外</v>
      </c>
      <c r="I115" s="903"/>
      <c r="J115" s="903"/>
      <c r="K115" s="903"/>
      <c r="L115" s="903"/>
      <c r="M115" s="903"/>
      <c r="N115" s="903"/>
      <c r="O115" s="903"/>
      <c r="P115" s="622" t="str">
        <f>AV29</f>
        <v>□加入　　　□未加入　　　□適用除外</v>
      </c>
      <c r="Q115" s="903"/>
      <c r="R115" s="903"/>
      <c r="S115" s="903"/>
      <c r="T115" s="903"/>
      <c r="U115" s="903"/>
      <c r="V115" s="903"/>
      <c r="W115" s="903"/>
      <c r="X115" s="622" t="str">
        <f>BD29</f>
        <v>□加入　　　□未加入　　　□適用除外</v>
      </c>
      <c r="Y115" s="903"/>
      <c r="Z115" s="903"/>
      <c r="AA115" s="903"/>
      <c r="AB115" s="903"/>
      <c r="AC115" s="903"/>
      <c r="AD115" s="903"/>
      <c r="AE115" s="903"/>
      <c r="AF115" s="19"/>
      <c r="AG115" s="19"/>
      <c r="AH115" s="4"/>
      <c r="AI115" s="779" t="s">
        <v>839</v>
      </c>
      <c r="AJ115" s="780"/>
      <c r="AK115" s="781"/>
      <c r="AL115" s="819">
        <f>F207</f>
      </c>
      <c r="AM115" s="820"/>
      <c r="AN115" s="820"/>
      <c r="AO115" s="820"/>
      <c r="AP115" s="820"/>
      <c r="AQ115" s="820"/>
      <c r="AR115" s="820"/>
      <c r="AS115" s="820"/>
      <c r="AT115" s="820"/>
      <c r="AU115" s="821"/>
      <c r="AV115" s="19"/>
      <c r="AW115" s="858" t="s">
        <v>840</v>
      </c>
      <c r="AX115" s="859"/>
      <c r="AY115" s="859"/>
      <c r="AZ115" s="860"/>
      <c r="BA115" s="819">
        <f>U201</f>
      </c>
      <c r="BB115" s="820"/>
      <c r="BC115" s="820"/>
      <c r="BD115" s="820"/>
      <c r="BE115" s="820"/>
      <c r="BF115" s="820"/>
      <c r="BG115" s="820"/>
      <c r="BH115" s="820"/>
      <c r="BI115" s="820"/>
      <c r="BJ115" s="820"/>
      <c r="BK115" s="821"/>
    </row>
    <row r="116" spans="2:63" s="49" customFormat="1" ht="12" customHeight="1">
      <c r="B116" s="836"/>
      <c r="C116" s="837"/>
      <c r="D116" s="838"/>
      <c r="E116" s="710"/>
      <c r="F116" s="710"/>
      <c r="G116" s="710"/>
      <c r="H116" s="904"/>
      <c r="I116" s="904"/>
      <c r="J116" s="904"/>
      <c r="K116" s="904"/>
      <c r="L116" s="904"/>
      <c r="M116" s="904"/>
      <c r="N116" s="904"/>
      <c r="O116" s="904"/>
      <c r="P116" s="904"/>
      <c r="Q116" s="904"/>
      <c r="R116" s="904"/>
      <c r="S116" s="904"/>
      <c r="T116" s="904"/>
      <c r="U116" s="904"/>
      <c r="V116" s="904"/>
      <c r="W116" s="904"/>
      <c r="X116" s="904"/>
      <c r="Y116" s="904"/>
      <c r="Z116" s="904"/>
      <c r="AA116" s="904"/>
      <c r="AB116" s="904"/>
      <c r="AC116" s="904"/>
      <c r="AD116" s="904"/>
      <c r="AE116" s="904"/>
      <c r="AF116" s="19"/>
      <c r="AG116" s="19"/>
      <c r="AH116" s="4"/>
      <c r="AI116" s="782"/>
      <c r="AJ116" s="783"/>
      <c r="AK116" s="784"/>
      <c r="AL116" s="819"/>
      <c r="AM116" s="820"/>
      <c r="AN116" s="820"/>
      <c r="AO116" s="820"/>
      <c r="AP116" s="820"/>
      <c r="AQ116" s="820"/>
      <c r="AR116" s="820"/>
      <c r="AS116" s="820"/>
      <c r="AT116" s="820"/>
      <c r="AU116" s="821"/>
      <c r="AV116" s="19"/>
      <c r="AW116" s="816"/>
      <c r="AX116" s="817"/>
      <c r="AY116" s="817"/>
      <c r="AZ116" s="818"/>
      <c r="BA116" s="819"/>
      <c r="BB116" s="820"/>
      <c r="BC116" s="820"/>
      <c r="BD116" s="820"/>
      <c r="BE116" s="820"/>
      <c r="BF116" s="820"/>
      <c r="BG116" s="820"/>
      <c r="BH116" s="820"/>
      <c r="BI116" s="820"/>
      <c r="BJ116" s="820"/>
      <c r="BK116" s="821"/>
    </row>
    <row r="117" spans="2:63" s="49" customFormat="1" ht="12" customHeight="1">
      <c r="B117" s="836"/>
      <c r="C117" s="837"/>
      <c r="D117" s="838"/>
      <c r="E117" s="710" t="s">
        <v>814</v>
      </c>
      <c r="F117" s="710"/>
      <c r="G117" s="710"/>
      <c r="H117" s="828" t="s">
        <v>904</v>
      </c>
      <c r="I117" s="828"/>
      <c r="J117" s="828"/>
      <c r="K117" s="828"/>
      <c r="L117" s="828"/>
      <c r="M117" s="828"/>
      <c r="N117" s="828" t="s">
        <v>901</v>
      </c>
      <c r="O117" s="828"/>
      <c r="P117" s="828"/>
      <c r="Q117" s="828"/>
      <c r="R117" s="828"/>
      <c r="S117" s="828"/>
      <c r="T117" s="828" t="s">
        <v>902</v>
      </c>
      <c r="U117" s="828"/>
      <c r="V117" s="828"/>
      <c r="W117" s="828"/>
      <c r="X117" s="828"/>
      <c r="Y117" s="828"/>
      <c r="Z117" s="828" t="s">
        <v>903</v>
      </c>
      <c r="AA117" s="828"/>
      <c r="AB117" s="828"/>
      <c r="AC117" s="828"/>
      <c r="AD117" s="828"/>
      <c r="AE117" s="828"/>
      <c r="AF117" s="19"/>
      <c r="AG117" s="19"/>
      <c r="AH117" s="9"/>
      <c r="AI117" s="785"/>
      <c r="AJ117" s="786"/>
      <c r="AK117" s="787"/>
      <c r="AL117" s="855"/>
      <c r="AM117" s="856"/>
      <c r="AN117" s="856"/>
      <c r="AO117" s="856"/>
      <c r="AP117" s="856"/>
      <c r="AQ117" s="856"/>
      <c r="AR117" s="856"/>
      <c r="AS117" s="856"/>
      <c r="AT117" s="856"/>
      <c r="AU117" s="857"/>
      <c r="AV117" s="19"/>
      <c r="AW117" s="816"/>
      <c r="AX117" s="817"/>
      <c r="AY117" s="817"/>
      <c r="AZ117" s="818"/>
      <c r="BA117" s="819"/>
      <c r="BB117" s="820"/>
      <c r="BC117" s="820"/>
      <c r="BD117" s="820"/>
      <c r="BE117" s="820"/>
      <c r="BF117" s="820"/>
      <c r="BG117" s="820"/>
      <c r="BH117" s="820"/>
      <c r="BI117" s="820"/>
      <c r="BJ117" s="820"/>
      <c r="BK117" s="821"/>
    </row>
    <row r="118" spans="2:63" s="49" customFormat="1" ht="12" customHeight="1">
      <c r="B118" s="675"/>
      <c r="C118" s="676"/>
      <c r="D118" s="839"/>
      <c r="E118" s="710"/>
      <c r="F118" s="710"/>
      <c r="G118" s="710"/>
      <c r="H118" s="722">
        <f>AN32</f>
      </c>
      <c r="I118" s="722"/>
      <c r="J118" s="722"/>
      <c r="K118" s="722"/>
      <c r="L118" s="722"/>
      <c r="M118" s="722"/>
      <c r="N118" s="722" t="str">
        <f>AT32</f>
        <v>─</v>
      </c>
      <c r="O118" s="722"/>
      <c r="P118" s="722"/>
      <c r="Q118" s="722"/>
      <c r="R118" s="722"/>
      <c r="S118" s="722"/>
      <c r="T118" s="825" t="str">
        <f>AZ32</f>
        <v>─</v>
      </c>
      <c r="U118" s="826"/>
      <c r="V118" s="826"/>
      <c r="W118" s="826"/>
      <c r="X118" s="826"/>
      <c r="Y118" s="827"/>
      <c r="Z118" s="825" t="str">
        <f>BF32</f>
        <v>─</v>
      </c>
      <c r="AA118" s="826"/>
      <c r="AB118" s="826"/>
      <c r="AC118" s="826"/>
      <c r="AD118" s="826"/>
      <c r="AE118" s="827"/>
      <c r="AF118" s="19"/>
      <c r="AG118" s="19"/>
      <c r="AH118" s="19"/>
      <c r="AI118" s="19"/>
      <c r="AJ118" s="19"/>
      <c r="AK118" s="19"/>
      <c r="AL118" s="19"/>
      <c r="AM118" s="19"/>
      <c r="AN118" s="19"/>
      <c r="AO118" s="19"/>
      <c r="AP118" s="19"/>
      <c r="AQ118" s="19"/>
      <c r="AR118" s="19"/>
      <c r="AS118" s="19"/>
      <c r="AT118" s="19"/>
      <c r="AU118" s="19"/>
      <c r="AV118" s="19"/>
      <c r="AW118" s="8"/>
      <c r="AX118" s="779" t="s">
        <v>839</v>
      </c>
      <c r="AY118" s="780"/>
      <c r="AZ118" s="781"/>
      <c r="BA118" s="819">
        <f>U204</f>
      </c>
      <c r="BB118" s="820"/>
      <c r="BC118" s="820"/>
      <c r="BD118" s="820"/>
      <c r="BE118" s="820"/>
      <c r="BF118" s="820"/>
      <c r="BG118" s="820"/>
      <c r="BH118" s="820"/>
      <c r="BI118" s="820"/>
      <c r="BJ118" s="820"/>
      <c r="BK118" s="821"/>
    </row>
    <row r="119" spans="2:63" s="49" customFormat="1" ht="12" customHeight="1">
      <c r="B119" s="813" t="s">
        <v>859</v>
      </c>
      <c r="C119" s="814"/>
      <c r="D119" s="814"/>
      <c r="E119" s="815"/>
      <c r="F119" s="1021">
        <f>IF('初期入力シート'!BI87="","",'初期入力シート'!BI87)</f>
      </c>
      <c r="G119" s="1022"/>
      <c r="H119" s="1022"/>
      <c r="I119" s="1022"/>
      <c r="J119" s="1022"/>
      <c r="K119" s="1022"/>
      <c r="L119" s="1022"/>
      <c r="M119" s="1022"/>
      <c r="N119" s="1022"/>
      <c r="O119" s="1023"/>
      <c r="P119" s="19"/>
      <c r="Q119" s="813" t="s">
        <v>835</v>
      </c>
      <c r="R119" s="814"/>
      <c r="S119" s="814"/>
      <c r="T119" s="815"/>
      <c r="U119" s="1021">
        <f>IF('初期入力シート'!BI89="","",'初期入力シート'!BI89)</f>
      </c>
      <c r="V119" s="1022"/>
      <c r="W119" s="1022"/>
      <c r="X119" s="1022"/>
      <c r="Y119" s="1022"/>
      <c r="Z119" s="1022"/>
      <c r="AA119" s="1022"/>
      <c r="AB119" s="1022"/>
      <c r="AC119" s="1022"/>
      <c r="AD119" s="1022"/>
      <c r="AE119" s="1023"/>
      <c r="AF119" s="19"/>
      <c r="AG119" s="19"/>
      <c r="AH119" s="19"/>
      <c r="AI119" s="19"/>
      <c r="AJ119" s="19"/>
      <c r="AK119" s="19"/>
      <c r="AL119" s="19"/>
      <c r="AM119" s="19"/>
      <c r="AN119" s="19"/>
      <c r="AO119" s="19"/>
      <c r="AP119" s="19"/>
      <c r="AQ119" s="19"/>
      <c r="AR119" s="19"/>
      <c r="AS119" s="19"/>
      <c r="AT119" s="19"/>
      <c r="AU119" s="19"/>
      <c r="AV119" s="19"/>
      <c r="AW119" s="8"/>
      <c r="AX119" s="782"/>
      <c r="AY119" s="783"/>
      <c r="AZ119" s="784"/>
      <c r="BA119" s="819"/>
      <c r="BB119" s="820"/>
      <c r="BC119" s="820"/>
      <c r="BD119" s="820"/>
      <c r="BE119" s="820"/>
      <c r="BF119" s="820"/>
      <c r="BG119" s="820"/>
      <c r="BH119" s="820"/>
      <c r="BI119" s="820"/>
      <c r="BJ119" s="820"/>
      <c r="BK119" s="821"/>
    </row>
    <row r="120" spans="2:63" s="49" customFormat="1" ht="12" customHeight="1">
      <c r="B120" s="816"/>
      <c r="C120" s="817"/>
      <c r="D120" s="817"/>
      <c r="E120" s="818"/>
      <c r="F120" s="950"/>
      <c r="G120" s="951"/>
      <c r="H120" s="951"/>
      <c r="I120" s="951"/>
      <c r="J120" s="951"/>
      <c r="K120" s="951"/>
      <c r="L120" s="951"/>
      <c r="M120" s="951"/>
      <c r="N120" s="951"/>
      <c r="O120" s="952"/>
      <c r="P120" s="19"/>
      <c r="Q120" s="816"/>
      <c r="R120" s="817"/>
      <c r="S120" s="817"/>
      <c r="T120" s="818"/>
      <c r="U120" s="950"/>
      <c r="V120" s="951"/>
      <c r="W120" s="951"/>
      <c r="X120" s="951"/>
      <c r="Y120" s="951"/>
      <c r="Z120" s="951"/>
      <c r="AA120" s="951"/>
      <c r="AB120" s="951"/>
      <c r="AC120" s="951"/>
      <c r="AD120" s="951"/>
      <c r="AE120" s="952"/>
      <c r="AF120" s="19"/>
      <c r="AG120" s="19"/>
      <c r="AH120" s="19"/>
      <c r="AI120" s="19"/>
      <c r="AJ120" s="19"/>
      <c r="AK120" s="19"/>
      <c r="AL120" s="19"/>
      <c r="AM120" s="19"/>
      <c r="AN120" s="19"/>
      <c r="AO120" s="19"/>
      <c r="AP120" s="19"/>
      <c r="AQ120" s="19"/>
      <c r="AR120" s="19"/>
      <c r="AS120" s="19"/>
      <c r="AT120" s="19"/>
      <c r="AU120" s="19"/>
      <c r="AV120" s="19"/>
      <c r="AW120" s="8"/>
      <c r="AX120" s="888"/>
      <c r="AY120" s="889"/>
      <c r="AZ120" s="890"/>
      <c r="BA120" s="819"/>
      <c r="BB120" s="820"/>
      <c r="BC120" s="820"/>
      <c r="BD120" s="820"/>
      <c r="BE120" s="820"/>
      <c r="BF120" s="820"/>
      <c r="BG120" s="820"/>
      <c r="BH120" s="820"/>
      <c r="BI120" s="820"/>
      <c r="BJ120" s="820"/>
      <c r="BK120" s="821"/>
    </row>
    <row r="121" spans="2:63" s="49" customFormat="1" ht="12" customHeight="1">
      <c r="B121" s="816"/>
      <c r="C121" s="817"/>
      <c r="D121" s="817"/>
      <c r="E121" s="818"/>
      <c r="F121" s="950"/>
      <c r="G121" s="951"/>
      <c r="H121" s="951"/>
      <c r="I121" s="951"/>
      <c r="J121" s="951"/>
      <c r="K121" s="951"/>
      <c r="L121" s="951"/>
      <c r="M121" s="951"/>
      <c r="N121" s="951"/>
      <c r="O121" s="952"/>
      <c r="P121" s="19"/>
      <c r="Q121" s="832"/>
      <c r="R121" s="833"/>
      <c r="S121" s="833"/>
      <c r="T121" s="834"/>
      <c r="U121" s="950"/>
      <c r="V121" s="951"/>
      <c r="W121" s="951"/>
      <c r="X121" s="951"/>
      <c r="Y121" s="951"/>
      <c r="Z121" s="951"/>
      <c r="AA121" s="951"/>
      <c r="AB121" s="951"/>
      <c r="AC121" s="951"/>
      <c r="AD121" s="951"/>
      <c r="AE121" s="952"/>
      <c r="AF121" s="19"/>
      <c r="AG121" s="19"/>
      <c r="AH121" s="19"/>
      <c r="AI121" s="19"/>
      <c r="AJ121" s="19"/>
      <c r="AK121" s="19"/>
      <c r="AL121" s="19"/>
      <c r="AM121" s="19"/>
      <c r="AN121" s="19"/>
      <c r="AO121" s="19"/>
      <c r="AP121" s="19"/>
      <c r="AQ121" s="19"/>
      <c r="AR121" s="19"/>
      <c r="AS121" s="19"/>
      <c r="AT121" s="19"/>
      <c r="AU121" s="19"/>
      <c r="AV121" s="19"/>
      <c r="AW121" s="8"/>
      <c r="AX121" s="891" t="s">
        <v>841</v>
      </c>
      <c r="AY121" s="892"/>
      <c r="AZ121" s="893"/>
      <c r="BA121" s="819">
        <f>U207</f>
      </c>
      <c r="BB121" s="820"/>
      <c r="BC121" s="820"/>
      <c r="BD121" s="820"/>
      <c r="BE121" s="820"/>
      <c r="BF121" s="820"/>
      <c r="BG121" s="820"/>
      <c r="BH121" s="820"/>
      <c r="BI121" s="820"/>
      <c r="BJ121" s="820"/>
      <c r="BK121" s="821"/>
    </row>
    <row r="122" spans="2:63" s="49" customFormat="1" ht="12" customHeight="1">
      <c r="B122" s="4"/>
      <c r="C122" s="770" t="s">
        <v>861</v>
      </c>
      <c r="D122" s="892"/>
      <c r="E122" s="893"/>
      <c r="F122" s="970" t="s">
        <v>784</v>
      </c>
      <c r="G122" s="971"/>
      <c r="H122" s="971"/>
      <c r="I122" s="971"/>
      <c r="J122" s="971"/>
      <c r="K122" s="971"/>
      <c r="L122" s="971"/>
      <c r="M122" s="971"/>
      <c r="N122" s="971"/>
      <c r="O122" s="972"/>
      <c r="P122" s="19"/>
      <c r="Q122" s="858" t="s">
        <v>836</v>
      </c>
      <c r="R122" s="859"/>
      <c r="S122" s="859"/>
      <c r="T122" s="860"/>
      <c r="U122" s="950">
        <f>IF('初期入力シート'!BI90="","",'初期入力シート'!BI90)</f>
      </c>
      <c r="V122" s="951"/>
      <c r="W122" s="951"/>
      <c r="X122" s="951"/>
      <c r="Y122" s="951"/>
      <c r="Z122" s="951"/>
      <c r="AA122" s="951"/>
      <c r="AB122" s="951"/>
      <c r="AC122" s="951"/>
      <c r="AD122" s="951"/>
      <c r="AE122" s="952"/>
      <c r="AF122" s="19"/>
      <c r="AG122" s="19"/>
      <c r="AH122" s="19"/>
      <c r="AI122" s="19"/>
      <c r="AJ122" s="19"/>
      <c r="AK122" s="19"/>
      <c r="AL122" s="19"/>
      <c r="AM122" s="19"/>
      <c r="AN122" s="19"/>
      <c r="AO122" s="19"/>
      <c r="AP122" s="19"/>
      <c r="AQ122" s="19"/>
      <c r="AR122" s="19"/>
      <c r="AS122" s="19"/>
      <c r="AT122" s="19"/>
      <c r="AU122" s="19"/>
      <c r="AV122" s="19"/>
      <c r="AW122" s="8"/>
      <c r="AX122" s="894"/>
      <c r="AY122" s="895"/>
      <c r="AZ122" s="896"/>
      <c r="BA122" s="819"/>
      <c r="BB122" s="820"/>
      <c r="BC122" s="820"/>
      <c r="BD122" s="820"/>
      <c r="BE122" s="820"/>
      <c r="BF122" s="820"/>
      <c r="BG122" s="820"/>
      <c r="BH122" s="820"/>
      <c r="BI122" s="820"/>
      <c r="BJ122" s="820"/>
      <c r="BK122" s="821"/>
    </row>
    <row r="123" spans="2:63" s="49" customFormat="1" ht="12" customHeight="1">
      <c r="B123" s="4"/>
      <c r="C123" s="894"/>
      <c r="D123" s="895"/>
      <c r="E123" s="896"/>
      <c r="F123" s="970"/>
      <c r="G123" s="971"/>
      <c r="H123" s="971"/>
      <c r="I123" s="971"/>
      <c r="J123" s="971"/>
      <c r="K123" s="971"/>
      <c r="L123" s="971"/>
      <c r="M123" s="971"/>
      <c r="N123" s="971"/>
      <c r="O123" s="972"/>
      <c r="P123" s="19"/>
      <c r="Q123" s="816"/>
      <c r="R123" s="817"/>
      <c r="S123" s="817"/>
      <c r="T123" s="818"/>
      <c r="U123" s="950"/>
      <c r="V123" s="951"/>
      <c r="W123" s="951"/>
      <c r="X123" s="951"/>
      <c r="Y123" s="951"/>
      <c r="Z123" s="951"/>
      <c r="AA123" s="951"/>
      <c r="AB123" s="951"/>
      <c r="AC123" s="951"/>
      <c r="AD123" s="951"/>
      <c r="AE123" s="952"/>
      <c r="AF123" s="19"/>
      <c r="AG123" s="19"/>
      <c r="AH123" s="19"/>
      <c r="AI123" s="19"/>
      <c r="AJ123" s="19"/>
      <c r="AK123" s="19"/>
      <c r="AL123" s="19"/>
      <c r="AM123" s="19"/>
      <c r="AN123" s="19"/>
      <c r="AO123" s="19"/>
      <c r="AP123" s="19"/>
      <c r="AQ123" s="19"/>
      <c r="AR123" s="19"/>
      <c r="AS123" s="19"/>
      <c r="AT123" s="19"/>
      <c r="AU123" s="19"/>
      <c r="AV123" s="19"/>
      <c r="AW123" s="10"/>
      <c r="AX123" s="897"/>
      <c r="AY123" s="898"/>
      <c r="AZ123" s="899"/>
      <c r="BA123" s="855"/>
      <c r="BB123" s="856"/>
      <c r="BC123" s="856"/>
      <c r="BD123" s="856"/>
      <c r="BE123" s="856"/>
      <c r="BF123" s="856"/>
      <c r="BG123" s="856"/>
      <c r="BH123" s="856"/>
      <c r="BI123" s="856"/>
      <c r="BJ123" s="856"/>
      <c r="BK123" s="857"/>
    </row>
    <row r="124" spans="2:63" s="49" customFormat="1" ht="12" customHeight="1">
      <c r="B124" s="6"/>
      <c r="C124" s="967"/>
      <c r="D124" s="968"/>
      <c r="E124" s="969"/>
      <c r="F124" s="970"/>
      <c r="G124" s="971"/>
      <c r="H124" s="971"/>
      <c r="I124" s="971"/>
      <c r="J124" s="971"/>
      <c r="K124" s="971"/>
      <c r="L124" s="971"/>
      <c r="M124" s="971"/>
      <c r="N124" s="971"/>
      <c r="O124" s="972"/>
      <c r="P124" s="19"/>
      <c r="Q124" s="832"/>
      <c r="R124" s="833"/>
      <c r="S124" s="833"/>
      <c r="T124" s="834"/>
      <c r="U124" s="950"/>
      <c r="V124" s="951"/>
      <c r="W124" s="951"/>
      <c r="X124" s="951"/>
      <c r="Y124" s="951"/>
      <c r="Z124" s="951"/>
      <c r="AA124" s="951"/>
      <c r="AB124" s="951"/>
      <c r="AC124" s="951"/>
      <c r="AD124" s="951"/>
      <c r="AE124" s="952"/>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row>
    <row r="125" spans="2:63" s="49" customFormat="1" ht="12" customHeight="1">
      <c r="B125" s="858" t="s">
        <v>834</v>
      </c>
      <c r="C125" s="859"/>
      <c r="D125" s="859"/>
      <c r="E125" s="860"/>
      <c r="F125" s="950">
        <f>IF('初期入力シート'!BI88="","",'初期入力シート'!BI88)</f>
      </c>
      <c r="G125" s="951"/>
      <c r="H125" s="951"/>
      <c r="I125" s="951"/>
      <c r="J125" s="951"/>
      <c r="K125" s="951"/>
      <c r="L125" s="951"/>
      <c r="M125" s="951"/>
      <c r="N125" s="951"/>
      <c r="O125" s="952"/>
      <c r="P125" s="19"/>
      <c r="Q125" s="858" t="s">
        <v>838</v>
      </c>
      <c r="R125" s="859"/>
      <c r="S125" s="859"/>
      <c r="T125" s="860"/>
      <c r="U125" s="950">
        <f>IF('初期入力シート'!BI91="","",'初期入力シート'!BI91)</f>
      </c>
      <c r="V125" s="951"/>
      <c r="W125" s="951"/>
      <c r="X125" s="951"/>
      <c r="Y125" s="951"/>
      <c r="Z125" s="951"/>
      <c r="AA125" s="951"/>
      <c r="AB125" s="951"/>
      <c r="AC125" s="951"/>
      <c r="AD125" s="951"/>
      <c r="AE125" s="952"/>
      <c r="AF125" s="19"/>
      <c r="AG125" s="19"/>
      <c r="AH125" s="672" t="s">
        <v>972</v>
      </c>
      <c r="AI125" s="673"/>
      <c r="AJ125" s="673"/>
      <c r="AK125" s="673"/>
      <c r="AL125" s="673"/>
      <c r="AM125" s="674"/>
      <c r="AN125" s="880" t="str">
        <f>IF('初期入力シート'!BI126="","□有　□無",IF('初期入力シート'!BI126="有り","■有　□無","□有　■無"))</f>
        <v>□有　□無</v>
      </c>
      <c r="AO125" s="881"/>
      <c r="AP125" s="881"/>
      <c r="AQ125" s="882"/>
      <c r="AR125" s="875" t="s">
        <v>951</v>
      </c>
      <c r="AS125" s="875"/>
      <c r="AT125" s="875"/>
      <c r="AU125" s="875"/>
      <c r="AV125" s="875"/>
      <c r="AW125" s="876"/>
      <c r="AX125" s="880" t="str">
        <f>IF('初期入力シート'!BI127="","□有　□無",IF('初期入力シート'!BI127="有り","■有　□無","□有　■無"))</f>
        <v>□有　□無</v>
      </c>
      <c r="AY125" s="881"/>
      <c r="AZ125" s="881"/>
      <c r="BA125" s="882"/>
      <c r="BB125" s="875" t="s">
        <v>952</v>
      </c>
      <c r="BC125" s="875"/>
      <c r="BD125" s="875"/>
      <c r="BE125" s="875"/>
      <c r="BF125" s="875"/>
      <c r="BG125" s="876"/>
      <c r="BH125" s="880" t="str">
        <f>IF('初期入力シート'!BI128="","□有　□無",IF('初期入力シート'!BI128="有り","■有　□無","□有　■無"))</f>
        <v>□有　□無</v>
      </c>
      <c r="BI125" s="881"/>
      <c r="BJ125" s="881"/>
      <c r="BK125" s="882"/>
    </row>
    <row r="126" spans="2:63" s="49" customFormat="1" ht="12" customHeight="1">
      <c r="B126" s="816"/>
      <c r="C126" s="817"/>
      <c r="D126" s="817"/>
      <c r="E126" s="818"/>
      <c r="F126" s="950"/>
      <c r="G126" s="951"/>
      <c r="H126" s="951"/>
      <c r="I126" s="951"/>
      <c r="J126" s="951"/>
      <c r="K126" s="951"/>
      <c r="L126" s="951"/>
      <c r="M126" s="951"/>
      <c r="N126" s="951"/>
      <c r="O126" s="952"/>
      <c r="P126" s="19"/>
      <c r="Q126" s="816"/>
      <c r="R126" s="817"/>
      <c r="S126" s="817"/>
      <c r="T126" s="818"/>
      <c r="U126" s="950"/>
      <c r="V126" s="951"/>
      <c r="W126" s="951"/>
      <c r="X126" s="951"/>
      <c r="Y126" s="951"/>
      <c r="Z126" s="951"/>
      <c r="AA126" s="951"/>
      <c r="AB126" s="951"/>
      <c r="AC126" s="951"/>
      <c r="AD126" s="951"/>
      <c r="AE126" s="952"/>
      <c r="AF126" s="19"/>
      <c r="AG126" s="19"/>
      <c r="AH126" s="675"/>
      <c r="AI126" s="676"/>
      <c r="AJ126" s="676"/>
      <c r="AK126" s="676"/>
      <c r="AL126" s="676"/>
      <c r="AM126" s="677"/>
      <c r="AN126" s="883"/>
      <c r="AO126" s="884"/>
      <c r="AP126" s="884"/>
      <c r="AQ126" s="885"/>
      <c r="AR126" s="875"/>
      <c r="AS126" s="875"/>
      <c r="AT126" s="875"/>
      <c r="AU126" s="875"/>
      <c r="AV126" s="875"/>
      <c r="AW126" s="876"/>
      <c r="AX126" s="883"/>
      <c r="AY126" s="884"/>
      <c r="AZ126" s="884"/>
      <c r="BA126" s="885"/>
      <c r="BB126" s="875"/>
      <c r="BC126" s="875"/>
      <c r="BD126" s="875"/>
      <c r="BE126" s="875"/>
      <c r="BF126" s="875"/>
      <c r="BG126" s="876"/>
      <c r="BH126" s="883"/>
      <c r="BI126" s="884"/>
      <c r="BJ126" s="884"/>
      <c r="BK126" s="885"/>
    </row>
    <row r="127" spans="2:63" s="49" customFormat="1" ht="12" customHeight="1">
      <c r="B127" s="816"/>
      <c r="C127" s="817"/>
      <c r="D127" s="817"/>
      <c r="E127" s="818"/>
      <c r="F127" s="950"/>
      <c r="G127" s="951"/>
      <c r="H127" s="951"/>
      <c r="I127" s="951"/>
      <c r="J127" s="951"/>
      <c r="K127" s="951"/>
      <c r="L127" s="951"/>
      <c r="M127" s="951"/>
      <c r="N127" s="951"/>
      <c r="O127" s="952"/>
      <c r="P127" s="19"/>
      <c r="Q127" s="832"/>
      <c r="R127" s="833"/>
      <c r="S127" s="833"/>
      <c r="T127" s="834"/>
      <c r="U127" s="950"/>
      <c r="V127" s="951"/>
      <c r="W127" s="951"/>
      <c r="X127" s="951"/>
      <c r="Y127" s="951"/>
      <c r="Z127" s="951"/>
      <c r="AA127" s="951"/>
      <c r="AB127" s="951"/>
      <c r="AC127" s="951"/>
      <c r="AD127" s="951"/>
      <c r="AE127" s="952"/>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row>
    <row r="128" spans="2:63" s="49" customFormat="1" ht="12" customHeight="1">
      <c r="B128" s="4"/>
      <c r="C128" s="770" t="s">
        <v>861</v>
      </c>
      <c r="D128" s="771"/>
      <c r="E128" s="772"/>
      <c r="F128" s="970" t="s">
        <v>784</v>
      </c>
      <c r="G128" s="971"/>
      <c r="H128" s="971"/>
      <c r="I128" s="971"/>
      <c r="J128" s="971"/>
      <c r="K128" s="971"/>
      <c r="L128" s="971"/>
      <c r="M128" s="971"/>
      <c r="N128" s="971"/>
      <c r="O128" s="972"/>
      <c r="P128" s="19"/>
      <c r="Q128" s="858" t="s">
        <v>840</v>
      </c>
      <c r="R128" s="859"/>
      <c r="S128" s="859"/>
      <c r="T128" s="860"/>
      <c r="U128" s="950">
        <f>IF('初期入力シート'!BI92="","",'初期入力シート'!BI92)</f>
      </c>
      <c r="V128" s="951"/>
      <c r="W128" s="951"/>
      <c r="X128" s="951"/>
      <c r="Y128" s="951"/>
      <c r="Z128" s="951"/>
      <c r="AA128" s="951"/>
      <c r="AB128" s="951"/>
      <c r="AC128" s="951"/>
      <c r="AD128" s="951"/>
      <c r="AE128" s="952"/>
      <c r="AF128" s="19"/>
      <c r="AG128" s="19"/>
      <c r="AH128" s="957" t="s">
        <v>69</v>
      </c>
      <c r="AI128" s="957"/>
      <c r="AJ128" s="956" t="s">
        <v>968</v>
      </c>
      <c r="AK128" s="956"/>
      <c r="AL128" s="956"/>
      <c r="AM128" s="956"/>
      <c r="AN128" s="956"/>
      <c r="AO128" s="956"/>
      <c r="AP128" s="956"/>
      <c r="AQ128" s="956"/>
      <c r="AR128" s="956"/>
      <c r="AS128" s="956"/>
      <c r="AT128" s="956"/>
      <c r="AU128" s="956"/>
      <c r="AV128" s="956"/>
      <c r="AW128" s="956"/>
      <c r="AX128" s="956"/>
      <c r="AY128" s="956"/>
      <c r="AZ128" s="956"/>
      <c r="BA128" s="956"/>
      <c r="BB128" s="956"/>
      <c r="BC128" s="956"/>
      <c r="BD128" s="956"/>
      <c r="BE128" s="956"/>
      <c r="BF128" s="956"/>
      <c r="BG128" s="956"/>
      <c r="BH128" s="956"/>
      <c r="BI128" s="956"/>
      <c r="BJ128" s="956"/>
      <c r="BK128" s="956"/>
    </row>
    <row r="129" spans="2:63" s="49" customFormat="1" ht="12" customHeight="1">
      <c r="B129" s="4"/>
      <c r="C129" s="773"/>
      <c r="D129" s="774"/>
      <c r="E129" s="775"/>
      <c r="F129" s="970"/>
      <c r="G129" s="971"/>
      <c r="H129" s="971"/>
      <c r="I129" s="971"/>
      <c r="J129" s="971"/>
      <c r="K129" s="971"/>
      <c r="L129" s="971"/>
      <c r="M129" s="971"/>
      <c r="N129" s="971"/>
      <c r="O129" s="972"/>
      <c r="P129" s="19"/>
      <c r="Q129" s="816"/>
      <c r="R129" s="817"/>
      <c r="S129" s="817"/>
      <c r="T129" s="818"/>
      <c r="U129" s="950"/>
      <c r="V129" s="951"/>
      <c r="W129" s="951"/>
      <c r="X129" s="951"/>
      <c r="Y129" s="951"/>
      <c r="Z129" s="951"/>
      <c r="AA129" s="951"/>
      <c r="AB129" s="951"/>
      <c r="AC129" s="951"/>
      <c r="AD129" s="951"/>
      <c r="AE129" s="952"/>
      <c r="AF129" s="19"/>
      <c r="AG129" s="19"/>
      <c r="AH129" s="34"/>
      <c r="AI129" s="34"/>
      <c r="AJ129" s="956"/>
      <c r="AK129" s="956"/>
      <c r="AL129" s="956"/>
      <c r="AM129" s="956"/>
      <c r="AN129" s="956"/>
      <c r="AO129" s="956"/>
      <c r="AP129" s="956"/>
      <c r="AQ129" s="956"/>
      <c r="AR129" s="956"/>
      <c r="AS129" s="956"/>
      <c r="AT129" s="956"/>
      <c r="AU129" s="956"/>
      <c r="AV129" s="956"/>
      <c r="AW129" s="956"/>
      <c r="AX129" s="956"/>
      <c r="AY129" s="956"/>
      <c r="AZ129" s="956"/>
      <c r="BA129" s="956"/>
      <c r="BB129" s="956"/>
      <c r="BC129" s="956"/>
      <c r="BD129" s="956"/>
      <c r="BE129" s="956"/>
      <c r="BF129" s="956"/>
      <c r="BG129" s="956"/>
      <c r="BH129" s="956"/>
      <c r="BI129" s="956"/>
      <c r="BJ129" s="956"/>
      <c r="BK129" s="956"/>
    </row>
    <row r="130" spans="2:63" s="49" customFormat="1" ht="12" customHeight="1">
      <c r="B130" s="6"/>
      <c r="C130" s="776"/>
      <c r="D130" s="777"/>
      <c r="E130" s="778"/>
      <c r="F130" s="970"/>
      <c r="G130" s="971"/>
      <c r="H130" s="971"/>
      <c r="I130" s="971"/>
      <c r="J130" s="971"/>
      <c r="K130" s="971"/>
      <c r="L130" s="971"/>
      <c r="M130" s="971"/>
      <c r="N130" s="971"/>
      <c r="O130" s="972"/>
      <c r="P130" s="19"/>
      <c r="Q130" s="816"/>
      <c r="R130" s="817"/>
      <c r="S130" s="817"/>
      <c r="T130" s="818"/>
      <c r="U130" s="950"/>
      <c r="V130" s="951"/>
      <c r="W130" s="951"/>
      <c r="X130" s="951"/>
      <c r="Y130" s="951"/>
      <c r="Z130" s="951"/>
      <c r="AA130" s="951"/>
      <c r="AB130" s="951"/>
      <c r="AC130" s="951"/>
      <c r="AD130" s="951"/>
      <c r="AE130" s="952"/>
      <c r="AF130" s="19"/>
      <c r="AG130" s="19"/>
      <c r="AH130" s="34"/>
      <c r="AI130" s="34"/>
      <c r="AJ130" s="956"/>
      <c r="AK130" s="956"/>
      <c r="AL130" s="956"/>
      <c r="AM130" s="956"/>
      <c r="AN130" s="956"/>
      <c r="AO130" s="956"/>
      <c r="AP130" s="956"/>
      <c r="AQ130" s="956"/>
      <c r="AR130" s="956"/>
      <c r="AS130" s="956"/>
      <c r="AT130" s="956"/>
      <c r="AU130" s="956"/>
      <c r="AV130" s="956"/>
      <c r="AW130" s="956"/>
      <c r="AX130" s="956"/>
      <c r="AY130" s="956"/>
      <c r="AZ130" s="956"/>
      <c r="BA130" s="956"/>
      <c r="BB130" s="956"/>
      <c r="BC130" s="956"/>
      <c r="BD130" s="956"/>
      <c r="BE130" s="956"/>
      <c r="BF130" s="956"/>
      <c r="BG130" s="956"/>
      <c r="BH130" s="956"/>
      <c r="BI130" s="956"/>
      <c r="BJ130" s="956"/>
      <c r="BK130" s="956"/>
    </row>
    <row r="131" spans="2:63" s="49" customFormat="1" ht="12" customHeight="1">
      <c r="B131" s="858" t="s">
        <v>837</v>
      </c>
      <c r="C131" s="859"/>
      <c r="D131" s="859"/>
      <c r="E131" s="860"/>
      <c r="F131" s="961" t="str">
        <f>IF('初期入力シート'!BI95="","･選任　･非選任",'初期入力シート'!BI95)</f>
        <v>･選任　･非選任</v>
      </c>
      <c r="G131" s="962"/>
      <c r="H131" s="951">
        <f>IF('初期入力シート'!BI94="","",'初期入力シート'!BI94)</f>
      </c>
      <c r="I131" s="951"/>
      <c r="J131" s="951"/>
      <c r="K131" s="951"/>
      <c r="L131" s="951"/>
      <c r="M131" s="951"/>
      <c r="N131" s="951"/>
      <c r="O131" s="952"/>
      <c r="P131" s="19"/>
      <c r="Q131" s="8"/>
      <c r="R131" s="779" t="s">
        <v>839</v>
      </c>
      <c r="S131" s="780"/>
      <c r="T131" s="781"/>
      <c r="U131" s="862">
        <f>IF('初期入力シート'!BI93="","",'初期入力シート'!BI93)</f>
      </c>
      <c r="V131" s="863"/>
      <c r="W131" s="863"/>
      <c r="X131" s="863"/>
      <c r="Y131" s="863"/>
      <c r="Z131" s="863"/>
      <c r="AA131" s="863"/>
      <c r="AB131" s="863"/>
      <c r="AC131" s="863"/>
      <c r="AD131" s="863"/>
      <c r="AE131" s="864"/>
      <c r="AF131" s="19"/>
      <c r="AG131" s="19"/>
      <c r="AH131" s="957" t="s">
        <v>164</v>
      </c>
      <c r="AI131" s="957"/>
      <c r="AJ131" s="1031" t="s">
        <v>964</v>
      </c>
      <c r="AK131" s="1031"/>
      <c r="AL131" s="1031"/>
      <c r="AM131" s="1031"/>
      <c r="AN131" s="1031"/>
      <c r="AO131" s="1031"/>
      <c r="AP131" s="1031"/>
      <c r="AQ131" s="1031"/>
      <c r="AR131" s="1031"/>
      <c r="AS131" s="1031"/>
      <c r="AT131" s="1031"/>
      <c r="AU131" s="1031"/>
      <c r="AV131" s="1031"/>
      <c r="AW131" s="1031"/>
      <c r="AX131" s="1031"/>
      <c r="AY131" s="1031"/>
      <c r="AZ131" s="1031"/>
      <c r="BA131" s="1031"/>
      <c r="BB131" s="1031"/>
      <c r="BC131" s="1031"/>
      <c r="BD131" s="1031"/>
      <c r="BE131" s="1031"/>
      <c r="BF131" s="1031"/>
      <c r="BG131" s="1031"/>
      <c r="BH131" s="1031"/>
      <c r="BI131" s="1031"/>
      <c r="BJ131" s="1031"/>
      <c r="BK131" s="1031"/>
    </row>
    <row r="132" spans="2:63" s="49" customFormat="1" ht="12" customHeight="1">
      <c r="B132" s="816"/>
      <c r="C132" s="817"/>
      <c r="D132" s="817"/>
      <c r="E132" s="818"/>
      <c r="F132" s="963"/>
      <c r="G132" s="964"/>
      <c r="H132" s="951"/>
      <c r="I132" s="951"/>
      <c r="J132" s="951"/>
      <c r="K132" s="951"/>
      <c r="L132" s="951"/>
      <c r="M132" s="951"/>
      <c r="N132" s="951"/>
      <c r="O132" s="952"/>
      <c r="P132" s="19"/>
      <c r="Q132" s="8"/>
      <c r="R132" s="782"/>
      <c r="S132" s="783"/>
      <c r="T132" s="784"/>
      <c r="U132" s="865"/>
      <c r="V132" s="866"/>
      <c r="W132" s="866"/>
      <c r="X132" s="866"/>
      <c r="Y132" s="866"/>
      <c r="Z132" s="866"/>
      <c r="AA132" s="866"/>
      <c r="AB132" s="866"/>
      <c r="AC132" s="866"/>
      <c r="AD132" s="866"/>
      <c r="AE132" s="867"/>
      <c r="AF132" s="19"/>
      <c r="AG132" s="19"/>
      <c r="AH132" s="34"/>
      <c r="AI132" s="34"/>
      <c r="AJ132" s="1031"/>
      <c r="AK132" s="1031"/>
      <c r="AL132" s="1031"/>
      <c r="AM132" s="1031"/>
      <c r="AN132" s="1031"/>
      <c r="AO132" s="1031"/>
      <c r="AP132" s="1031"/>
      <c r="AQ132" s="1031"/>
      <c r="AR132" s="1031"/>
      <c r="AS132" s="1031"/>
      <c r="AT132" s="1031"/>
      <c r="AU132" s="1031"/>
      <c r="AV132" s="1031"/>
      <c r="AW132" s="1031"/>
      <c r="AX132" s="1031"/>
      <c r="AY132" s="1031"/>
      <c r="AZ132" s="1031"/>
      <c r="BA132" s="1031"/>
      <c r="BB132" s="1031"/>
      <c r="BC132" s="1031"/>
      <c r="BD132" s="1031"/>
      <c r="BE132" s="1031"/>
      <c r="BF132" s="1031"/>
      <c r="BG132" s="1031"/>
      <c r="BH132" s="1031"/>
      <c r="BI132" s="1031"/>
      <c r="BJ132" s="1031"/>
      <c r="BK132" s="1031"/>
    </row>
    <row r="133" spans="2:63" s="49" customFormat="1" ht="12" customHeight="1">
      <c r="B133" s="816"/>
      <c r="C133" s="817"/>
      <c r="D133" s="817"/>
      <c r="E133" s="818"/>
      <c r="F133" s="965"/>
      <c r="G133" s="966"/>
      <c r="H133" s="951"/>
      <c r="I133" s="951"/>
      <c r="J133" s="951"/>
      <c r="K133" s="951"/>
      <c r="L133" s="951"/>
      <c r="M133" s="951"/>
      <c r="N133" s="951"/>
      <c r="O133" s="952"/>
      <c r="P133" s="19"/>
      <c r="Q133" s="8"/>
      <c r="R133" s="888"/>
      <c r="S133" s="889"/>
      <c r="T133" s="890"/>
      <c r="U133" s="868"/>
      <c r="V133" s="869"/>
      <c r="W133" s="869"/>
      <c r="X133" s="869"/>
      <c r="Y133" s="869"/>
      <c r="Z133" s="869"/>
      <c r="AA133" s="869"/>
      <c r="AB133" s="869"/>
      <c r="AC133" s="869"/>
      <c r="AD133" s="869"/>
      <c r="AE133" s="870"/>
      <c r="AF133" s="19"/>
      <c r="AG133" s="19"/>
      <c r="AH133" s="957" t="s">
        <v>165</v>
      </c>
      <c r="AI133" s="957"/>
      <c r="AJ133" s="1030" t="s">
        <v>963</v>
      </c>
      <c r="AK133" s="1030"/>
      <c r="AL133" s="1030"/>
      <c r="AM133" s="1030"/>
      <c r="AN133" s="1030"/>
      <c r="AO133" s="1030"/>
      <c r="AP133" s="1030"/>
      <c r="AQ133" s="1030"/>
      <c r="AR133" s="1030"/>
      <c r="AS133" s="1030"/>
      <c r="AT133" s="1030"/>
      <c r="AU133" s="1030"/>
      <c r="AV133" s="1030"/>
      <c r="AW133" s="1030"/>
      <c r="AX133" s="1030"/>
      <c r="AY133" s="1030"/>
      <c r="AZ133" s="1030"/>
      <c r="BA133" s="1030"/>
      <c r="BB133" s="1030"/>
      <c r="BC133" s="1030"/>
      <c r="BD133" s="1030"/>
      <c r="BE133" s="1030"/>
      <c r="BF133" s="1030"/>
      <c r="BG133" s="1030"/>
      <c r="BH133" s="1030"/>
      <c r="BI133" s="1030"/>
      <c r="BJ133" s="1030"/>
      <c r="BK133" s="1030"/>
    </row>
    <row r="134" spans="2:63" s="49" customFormat="1" ht="12" customHeight="1">
      <c r="B134" s="4"/>
      <c r="C134" s="779" t="s">
        <v>839</v>
      </c>
      <c r="D134" s="780"/>
      <c r="E134" s="781"/>
      <c r="F134" s="862">
        <f>IF(H131="","",'初期入力シート'!BI96)</f>
      </c>
      <c r="G134" s="863"/>
      <c r="H134" s="863"/>
      <c r="I134" s="863"/>
      <c r="J134" s="863"/>
      <c r="K134" s="863"/>
      <c r="L134" s="863"/>
      <c r="M134" s="863"/>
      <c r="N134" s="863"/>
      <c r="O134" s="864"/>
      <c r="P134" s="19"/>
      <c r="Q134" s="8"/>
      <c r="R134" s="891" t="s">
        <v>841</v>
      </c>
      <c r="S134" s="892"/>
      <c r="T134" s="893"/>
      <c r="U134" s="950">
        <f>IF('初期入力シート'!BI100="","",'初期入力シート'!BI100)</f>
      </c>
      <c r="V134" s="951"/>
      <c r="W134" s="951"/>
      <c r="X134" s="951"/>
      <c r="Y134" s="951"/>
      <c r="Z134" s="951"/>
      <c r="AA134" s="951"/>
      <c r="AB134" s="951"/>
      <c r="AC134" s="951"/>
      <c r="AD134" s="951"/>
      <c r="AE134" s="952"/>
      <c r="AF134" s="19"/>
      <c r="AG134" s="19"/>
      <c r="AH134" s="12"/>
      <c r="AI134" s="2" t="s">
        <v>160</v>
      </c>
      <c r="AJ134" s="12"/>
      <c r="AK134" s="12"/>
      <c r="AL134" s="12"/>
      <c r="AM134" s="12"/>
      <c r="AN134" s="12"/>
      <c r="AO134" s="12"/>
      <c r="AP134" s="12"/>
      <c r="AQ134" s="12"/>
      <c r="AR134" s="12"/>
      <c r="AS134" s="12"/>
      <c r="AT134" s="12"/>
      <c r="AU134" s="12"/>
      <c r="AV134" s="12"/>
      <c r="AW134" s="12"/>
      <c r="AX134" s="12" t="s">
        <v>907</v>
      </c>
      <c r="AY134" s="12"/>
      <c r="AZ134" s="12"/>
      <c r="BA134" s="12"/>
      <c r="BB134" s="12"/>
      <c r="BC134" s="12"/>
      <c r="BD134" s="12"/>
      <c r="BE134" s="12"/>
      <c r="BF134" s="12"/>
      <c r="BG134" s="12"/>
      <c r="BH134" s="12"/>
      <c r="BI134" s="19"/>
      <c r="BJ134" s="19"/>
      <c r="BK134" s="19"/>
    </row>
    <row r="135" spans="2:63" s="49" customFormat="1" ht="12" customHeight="1">
      <c r="B135" s="4"/>
      <c r="C135" s="782"/>
      <c r="D135" s="783"/>
      <c r="E135" s="784"/>
      <c r="F135" s="865"/>
      <c r="G135" s="866"/>
      <c r="H135" s="866"/>
      <c r="I135" s="866"/>
      <c r="J135" s="866"/>
      <c r="K135" s="866"/>
      <c r="L135" s="866"/>
      <c r="M135" s="866"/>
      <c r="N135" s="866"/>
      <c r="O135" s="867"/>
      <c r="P135" s="19"/>
      <c r="Q135" s="8"/>
      <c r="R135" s="894"/>
      <c r="S135" s="895"/>
      <c r="T135" s="896"/>
      <c r="U135" s="950"/>
      <c r="V135" s="951"/>
      <c r="W135" s="951"/>
      <c r="X135" s="951"/>
      <c r="Y135" s="951"/>
      <c r="Z135" s="951"/>
      <c r="AA135" s="951"/>
      <c r="AB135" s="951"/>
      <c r="AC135" s="951"/>
      <c r="AD135" s="951"/>
      <c r="AE135" s="952"/>
      <c r="AF135" s="19"/>
      <c r="AG135" s="19"/>
      <c r="AH135" s="19"/>
      <c r="AI135" s="12" t="s">
        <v>842</v>
      </c>
      <c r="AJ135" s="12"/>
      <c r="AK135" s="12"/>
      <c r="AL135" s="12"/>
      <c r="AM135" s="12"/>
      <c r="AN135" s="12"/>
      <c r="AO135" s="12"/>
      <c r="AP135" s="12"/>
      <c r="AQ135" s="12"/>
      <c r="AR135" s="12"/>
      <c r="AS135" s="12"/>
      <c r="AT135" s="12"/>
      <c r="AU135" s="12"/>
      <c r="AV135" s="12"/>
      <c r="AW135" s="19"/>
      <c r="AX135" s="12" t="s">
        <v>500</v>
      </c>
      <c r="AY135" s="17"/>
      <c r="AZ135" s="12"/>
      <c r="BA135" s="12"/>
      <c r="BB135" s="12"/>
      <c r="BC135" s="12"/>
      <c r="BD135" s="12"/>
      <c r="BE135" s="12"/>
      <c r="BF135" s="12"/>
      <c r="BG135" s="12"/>
      <c r="BH135" s="12"/>
      <c r="BI135" s="19"/>
      <c r="BJ135" s="19"/>
      <c r="BK135" s="19"/>
    </row>
    <row r="136" spans="2:63" s="49" customFormat="1" ht="12" customHeight="1">
      <c r="B136" s="9"/>
      <c r="C136" s="785"/>
      <c r="D136" s="786"/>
      <c r="E136" s="787"/>
      <c r="F136" s="947"/>
      <c r="G136" s="948"/>
      <c r="H136" s="948"/>
      <c r="I136" s="948"/>
      <c r="J136" s="948"/>
      <c r="K136" s="948"/>
      <c r="L136" s="948"/>
      <c r="M136" s="948"/>
      <c r="N136" s="948"/>
      <c r="O136" s="949"/>
      <c r="P136" s="19"/>
      <c r="Q136" s="10"/>
      <c r="R136" s="897"/>
      <c r="S136" s="898"/>
      <c r="T136" s="899"/>
      <c r="U136" s="953"/>
      <c r="V136" s="954"/>
      <c r="W136" s="954"/>
      <c r="X136" s="954"/>
      <c r="Y136" s="954"/>
      <c r="Z136" s="954"/>
      <c r="AA136" s="954"/>
      <c r="AB136" s="954"/>
      <c r="AC136" s="954"/>
      <c r="AD136" s="954"/>
      <c r="AE136" s="955"/>
      <c r="AF136" s="19"/>
      <c r="AG136" s="19"/>
      <c r="AH136" s="19"/>
      <c r="AI136" s="12" t="s">
        <v>908</v>
      </c>
      <c r="AJ136" s="12"/>
      <c r="AK136" s="12"/>
      <c r="AL136" s="12"/>
      <c r="AM136" s="12"/>
      <c r="AN136" s="12"/>
      <c r="AO136" s="12"/>
      <c r="AP136" s="12"/>
      <c r="AQ136" s="12"/>
      <c r="AR136" s="12"/>
      <c r="AS136" s="12"/>
      <c r="AT136" s="12"/>
      <c r="AU136" s="12"/>
      <c r="AV136" s="12"/>
      <c r="AW136" s="19"/>
      <c r="AX136" s="12" t="s">
        <v>501</v>
      </c>
      <c r="AY136" s="12"/>
      <c r="AZ136" s="12"/>
      <c r="BA136" s="12"/>
      <c r="BB136" s="12"/>
      <c r="BC136" s="12"/>
      <c r="BD136" s="12"/>
      <c r="BE136" s="12"/>
      <c r="BF136" s="12"/>
      <c r="BG136" s="12"/>
      <c r="BH136" s="12"/>
      <c r="BI136" s="19"/>
      <c r="BJ136" s="19"/>
      <c r="BK136" s="19"/>
    </row>
    <row r="137" spans="2:63" s="49" customFormat="1"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2" t="s">
        <v>843</v>
      </c>
      <c r="AJ137" s="12"/>
      <c r="AK137" s="12"/>
      <c r="AL137" s="12"/>
      <c r="AM137" s="12"/>
      <c r="AN137" s="12"/>
      <c r="AO137" s="12"/>
      <c r="AP137" s="12"/>
      <c r="AQ137" s="12"/>
      <c r="AR137" s="12"/>
      <c r="AS137" s="12"/>
      <c r="AT137" s="12"/>
      <c r="AU137" s="12"/>
      <c r="AV137" s="12"/>
      <c r="AW137" s="19"/>
      <c r="AX137" s="12" t="s">
        <v>844</v>
      </c>
      <c r="AY137" s="12"/>
      <c r="AZ137" s="12"/>
      <c r="BA137" s="12"/>
      <c r="BB137" s="12"/>
      <c r="BC137" s="12"/>
      <c r="BD137" s="12"/>
      <c r="BE137" s="12"/>
      <c r="BF137" s="12"/>
      <c r="BG137" s="12"/>
      <c r="BH137" s="12"/>
      <c r="BI137" s="19"/>
      <c r="BJ137" s="19"/>
      <c r="BK137" s="19"/>
    </row>
    <row r="138" spans="2:63" s="49" customFormat="1" ht="12" customHeight="1">
      <c r="B138" s="672" t="s">
        <v>972</v>
      </c>
      <c r="C138" s="673"/>
      <c r="D138" s="673"/>
      <c r="E138" s="673"/>
      <c r="F138" s="673"/>
      <c r="G138" s="674"/>
      <c r="H138" s="880" t="str">
        <f>AN52</f>
        <v>□有　□無</v>
      </c>
      <c r="I138" s="881"/>
      <c r="J138" s="881"/>
      <c r="K138" s="882"/>
      <c r="L138" s="875" t="s">
        <v>951</v>
      </c>
      <c r="M138" s="875"/>
      <c r="N138" s="875"/>
      <c r="O138" s="875"/>
      <c r="P138" s="875"/>
      <c r="Q138" s="876"/>
      <c r="R138" s="880" t="str">
        <f>AX52</f>
        <v>□有　□無</v>
      </c>
      <c r="S138" s="881"/>
      <c r="T138" s="881"/>
      <c r="U138" s="882"/>
      <c r="V138" s="875" t="s">
        <v>952</v>
      </c>
      <c r="W138" s="875"/>
      <c r="X138" s="875"/>
      <c r="Y138" s="875"/>
      <c r="Z138" s="875"/>
      <c r="AA138" s="876"/>
      <c r="AB138" s="880" t="str">
        <f>BH52</f>
        <v>□有　□無</v>
      </c>
      <c r="AC138" s="881"/>
      <c r="AD138" s="881"/>
      <c r="AE138" s="882"/>
      <c r="AF138" s="19"/>
      <c r="AG138" s="19"/>
      <c r="AH138" s="19"/>
      <c r="AI138" s="12" t="s">
        <v>845</v>
      </c>
      <c r="AJ138" s="12"/>
      <c r="AK138" s="12"/>
      <c r="AL138" s="12"/>
      <c r="AM138" s="12"/>
      <c r="AN138" s="12"/>
      <c r="AO138" s="12"/>
      <c r="AP138" s="12"/>
      <c r="AQ138" s="12"/>
      <c r="AR138" s="12"/>
      <c r="AS138" s="12"/>
      <c r="AT138" s="12"/>
      <c r="AU138" s="12"/>
      <c r="AV138" s="12"/>
      <c r="AW138" s="19"/>
      <c r="AX138" s="12" t="s">
        <v>846</v>
      </c>
      <c r="AY138" s="12"/>
      <c r="AZ138" s="12"/>
      <c r="BA138" s="12"/>
      <c r="BB138" s="12"/>
      <c r="BC138" s="12"/>
      <c r="BD138" s="12"/>
      <c r="BE138" s="12"/>
      <c r="BF138" s="12"/>
      <c r="BG138" s="12"/>
      <c r="BH138" s="12"/>
      <c r="BI138" s="19"/>
      <c r="BJ138" s="19"/>
      <c r="BK138" s="19"/>
    </row>
    <row r="139" spans="2:63" s="49" customFormat="1" ht="12" customHeight="1">
      <c r="B139" s="675"/>
      <c r="C139" s="676"/>
      <c r="D139" s="676"/>
      <c r="E139" s="676"/>
      <c r="F139" s="676"/>
      <c r="G139" s="677"/>
      <c r="H139" s="883"/>
      <c r="I139" s="884"/>
      <c r="J139" s="884"/>
      <c r="K139" s="885"/>
      <c r="L139" s="875"/>
      <c r="M139" s="875"/>
      <c r="N139" s="875"/>
      <c r="O139" s="875"/>
      <c r="P139" s="875"/>
      <c r="Q139" s="876"/>
      <c r="R139" s="883"/>
      <c r="S139" s="884"/>
      <c r="T139" s="884"/>
      <c r="U139" s="885"/>
      <c r="V139" s="875"/>
      <c r="W139" s="875"/>
      <c r="X139" s="875"/>
      <c r="Y139" s="875"/>
      <c r="Z139" s="875"/>
      <c r="AA139" s="876"/>
      <c r="AB139" s="883"/>
      <c r="AC139" s="884"/>
      <c r="AD139" s="884"/>
      <c r="AE139" s="885"/>
      <c r="AF139" s="19"/>
      <c r="AG139" s="19"/>
      <c r="AH139" s="19"/>
      <c r="AI139" s="12" t="s">
        <v>847</v>
      </c>
      <c r="AJ139" s="12"/>
      <c r="AK139" s="12"/>
      <c r="AL139" s="12"/>
      <c r="AM139" s="12"/>
      <c r="AN139" s="12"/>
      <c r="AO139" s="12"/>
      <c r="AP139" s="12"/>
      <c r="AQ139" s="12"/>
      <c r="AR139" s="12"/>
      <c r="AS139" s="12"/>
      <c r="AT139" s="12"/>
      <c r="AU139" s="12"/>
      <c r="AV139" s="12"/>
      <c r="AW139" s="19"/>
      <c r="AX139" s="12" t="s">
        <v>848</v>
      </c>
      <c r="AY139" s="12"/>
      <c r="AZ139" s="12"/>
      <c r="BA139" s="12"/>
      <c r="BB139" s="12"/>
      <c r="BC139" s="12"/>
      <c r="BD139" s="12"/>
      <c r="BE139" s="12"/>
      <c r="BF139" s="12"/>
      <c r="BG139" s="12"/>
      <c r="BH139" s="12"/>
      <c r="BI139" s="19"/>
      <c r="BJ139" s="19"/>
      <c r="BK139" s="19"/>
    </row>
    <row r="140" spans="2:63" s="49" customFormat="1" ht="12" customHeight="1">
      <c r="B140" s="7"/>
      <c r="C140" s="13"/>
      <c r="D140" s="13"/>
      <c r="E140" s="13"/>
      <c r="F140" s="14"/>
      <c r="G140" s="14"/>
      <c r="H140" s="14"/>
      <c r="I140" s="14"/>
      <c r="J140" s="14"/>
      <c r="K140" s="14"/>
      <c r="L140" s="14"/>
      <c r="M140" s="14"/>
      <c r="N140" s="14"/>
      <c r="O140" s="14"/>
      <c r="P140" s="19"/>
      <c r="Q140" s="15"/>
      <c r="R140" s="5"/>
      <c r="S140" s="5"/>
      <c r="T140" s="5"/>
      <c r="U140" s="14"/>
      <c r="V140" s="14"/>
      <c r="W140" s="14"/>
      <c r="X140" s="14"/>
      <c r="Y140" s="14"/>
      <c r="Z140" s="14"/>
      <c r="AA140" s="14"/>
      <c r="AB140" s="14"/>
      <c r="AC140" s="14"/>
      <c r="AD140" s="14"/>
      <c r="AE140" s="14"/>
      <c r="AF140" s="19"/>
      <c r="AG140" s="19"/>
      <c r="AH140" s="19"/>
      <c r="AI140" s="12" t="s">
        <v>849</v>
      </c>
      <c r="AJ140" s="12"/>
      <c r="AK140" s="12"/>
      <c r="AL140" s="12"/>
      <c r="AM140" s="12"/>
      <c r="AN140" s="12"/>
      <c r="AO140" s="12"/>
      <c r="AP140" s="12"/>
      <c r="AQ140" s="12"/>
      <c r="AR140" s="12"/>
      <c r="AS140" s="12"/>
      <c r="AT140" s="12"/>
      <c r="AU140" s="12"/>
      <c r="AV140" s="12"/>
      <c r="AW140" s="19"/>
      <c r="AX140" s="12" t="s">
        <v>850</v>
      </c>
      <c r="AY140" s="12"/>
      <c r="AZ140" s="12"/>
      <c r="BA140" s="12"/>
      <c r="BB140" s="12"/>
      <c r="BC140" s="12"/>
      <c r="BD140" s="12"/>
      <c r="BE140" s="12"/>
      <c r="BF140" s="12"/>
      <c r="BG140" s="12"/>
      <c r="BH140" s="12"/>
      <c r="BI140" s="19"/>
      <c r="BJ140" s="19"/>
      <c r="BK140" s="19"/>
    </row>
    <row r="141" spans="2:63" s="49" customFormat="1" ht="12" customHeight="1">
      <c r="B141" s="24" t="s">
        <v>787</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19"/>
      <c r="AG141" s="19"/>
      <c r="AH141" s="19"/>
      <c r="AI141" s="12" t="s">
        <v>851</v>
      </c>
      <c r="AJ141" s="12"/>
      <c r="AK141" s="12"/>
      <c r="AL141" s="12"/>
      <c r="AM141" s="12"/>
      <c r="AN141" s="12"/>
      <c r="AO141" s="12"/>
      <c r="AP141" s="12"/>
      <c r="AQ141" s="12"/>
      <c r="AR141" s="12"/>
      <c r="AS141" s="12"/>
      <c r="AT141" s="12"/>
      <c r="AU141" s="12"/>
      <c r="AV141" s="12"/>
      <c r="AW141" s="19"/>
      <c r="AX141" s="12" t="s">
        <v>852</v>
      </c>
      <c r="AY141" s="12"/>
      <c r="AZ141" s="12"/>
      <c r="BA141" s="12"/>
      <c r="BB141" s="12"/>
      <c r="BC141" s="12"/>
      <c r="BD141" s="12"/>
      <c r="BE141" s="12"/>
      <c r="BF141" s="12"/>
      <c r="BG141" s="19"/>
      <c r="BH141" s="19"/>
      <c r="BI141" s="19"/>
      <c r="BJ141" s="19"/>
      <c r="BK141" s="19"/>
    </row>
    <row r="142" spans="2:63" s="49" customFormat="1" ht="12" customHeight="1">
      <c r="B142" s="957" t="s">
        <v>68</v>
      </c>
      <c r="C142" s="957"/>
      <c r="D142" s="1030" t="s">
        <v>966</v>
      </c>
      <c r="E142" s="1030"/>
      <c r="F142" s="1030"/>
      <c r="G142" s="1030"/>
      <c r="H142" s="1030"/>
      <c r="I142" s="1030"/>
      <c r="J142" s="1030"/>
      <c r="K142" s="1030"/>
      <c r="L142" s="1030"/>
      <c r="M142" s="1030"/>
      <c r="N142" s="1030"/>
      <c r="O142" s="1030"/>
      <c r="P142" s="1030"/>
      <c r="Q142" s="1030"/>
      <c r="R142" s="1030"/>
      <c r="S142" s="1030"/>
      <c r="T142" s="1030"/>
      <c r="U142" s="1030"/>
      <c r="V142" s="1030"/>
      <c r="W142" s="1030"/>
      <c r="X142" s="1030"/>
      <c r="Y142" s="1030"/>
      <c r="Z142" s="1030"/>
      <c r="AA142" s="1030"/>
      <c r="AB142" s="1030"/>
      <c r="AC142" s="1030"/>
      <c r="AD142" s="1030"/>
      <c r="AE142" s="1030"/>
      <c r="AF142" s="19"/>
      <c r="AG142" s="19"/>
      <c r="AH142" s="19"/>
      <c r="AI142" s="12" t="s">
        <v>853</v>
      </c>
      <c r="AJ142" s="12"/>
      <c r="AK142" s="12"/>
      <c r="AL142" s="12"/>
      <c r="AM142" s="12"/>
      <c r="AN142" s="12"/>
      <c r="AO142" s="12"/>
      <c r="AP142" s="12"/>
      <c r="AQ142" s="12"/>
      <c r="AR142" s="12"/>
      <c r="AS142" s="12"/>
      <c r="AT142" s="12"/>
      <c r="AU142" s="12"/>
      <c r="AV142" s="12"/>
      <c r="AW142" s="19"/>
      <c r="AX142" s="12" t="s">
        <v>854</v>
      </c>
      <c r="AY142" s="12"/>
      <c r="AZ142" s="19"/>
      <c r="BA142" s="19"/>
      <c r="BB142" s="19"/>
      <c r="BC142" s="19"/>
      <c r="BD142" s="19"/>
      <c r="BE142" s="19"/>
      <c r="BF142" s="19"/>
      <c r="BG142" s="19"/>
      <c r="BH142" s="19"/>
      <c r="BI142" s="19"/>
      <c r="BJ142" s="19"/>
      <c r="BK142" s="19"/>
    </row>
    <row r="143" spans="2:63" s="49" customFormat="1"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2" t="s">
        <v>855</v>
      </c>
      <c r="AJ143" s="12"/>
      <c r="AK143" s="12"/>
      <c r="AL143" s="12"/>
      <c r="AM143" s="12"/>
      <c r="AN143" s="12"/>
      <c r="AO143" s="12"/>
      <c r="AP143" s="12"/>
      <c r="AQ143" s="12"/>
      <c r="AR143" s="12"/>
      <c r="AS143" s="12"/>
      <c r="AT143" s="12"/>
      <c r="AU143" s="12"/>
      <c r="AV143" s="12"/>
      <c r="AW143" s="19"/>
      <c r="AX143" s="12" t="s">
        <v>856</v>
      </c>
      <c r="AY143" s="12"/>
      <c r="AZ143" s="19"/>
      <c r="BA143" s="19"/>
      <c r="BB143" s="19"/>
      <c r="BC143" s="19"/>
      <c r="BD143" s="19"/>
      <c r="BE143" s="19"/>
      <c r="BF143" s="19"/>
      <c r="BG143" s="19"/>
      <c r="BH143" s="19"/>
      <c r="BI143" s="19"/>
      <c r="BJ143" s="19"/>
      <c r="BK143" s="19"/>
    </row>
    <row r="144" spans="2:63" s="49" customFormat="1" ht="12" customHeight="1">
      <c r="B144" s="34"/>
      <c r="C144" s="34"/>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19"/>
      <c r="AG144" s="19"/>
      <c r="AH144" s="19"/>
      <c r="AI144" s="12" t="s">
        <v>857</v>
      </c>
      <c r="AJ144" s="12"/>
      <c r="AK144" s="12"/>
      <c r="AL144" s="12"/>
      <c r="AM144" s="12"/>
      <c r="AN144" s="12"/>
      <c r="AO144" s="12"/>
      <c r="AP144" s="12"/>
      <c r="AQ144" s="12"/>
      <c r="AR144" s="12"/>
      <c r="AS144" s="12"/>
      <c r="AT144" s="12"/>
      <c r="AU144" s="12"/>
      <c r="AV144" s="12"/>
      <c r="AW144" s="19"/>
      <c r="AX144" s="12" t="s">
        <v>858</v>
      </c>
      <c r="AY144" s="12"/>
      <c r="AZ144" s="19"/>
      <c r="BA144" s="19"/>
      <c r="BB144" s="19"/>
      <c r="BC144" s="19"/>
      <c r="BD144" s="19"/>
      <c r="BE144" s="19"/>
      <c r="BF144" s="19"/>
      <c r="BG144" s="19"/>
      <c r="BH144" s="19"/>
      <c r="BI144" s="19"/>
      <c r="BJ144" s="19"/>
      <c r="BK144" s="19"/>
    </row>
    <row r="145" spans="2:63" s="49" customFormat="1" ht="9.75" customHeight="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row>
    <row r="146" s="49" customFormat="1" ht="9.75" customHeight="1"/>
    <row r="147" s="52" customFormat="1" ht="9.75" customHeight="1"/>
    <row r="148" spans="2:21" s="52" customFormat="1" ht="9.75" customHeight="1">
      <c r="B148" s="1024" t="s">
        <v>23</v>
      </c>
      <c r="C148" s="1025"/>
      <c r="D148" s="1025"/>
      <c r="E148" s="1025"/>
      <c r="F148" s="1026"/>
      <c r="H148" s="939" t="s">
        <v>21</v>
      </c>
      <c r="I148" s="940"/>
      <c r="J148" s="940"/>
      <c r="K148" s="940"/>
      <c r="L148" s="940"/>
      <c r="M148" s="940"/>
      <c r="N148" s="940"/>
      <c r="O148" s="940"/>
      <c r="P148" s="941"/>
      <c r="R148" s="1015" t="s">
        <v>65</v>
      </c>
      <c r="S148" s="1016"/>
      <c r="T148" s="1016"/>
      <c r="U148" s="1017"/>
    </row>
    <row r="149" spans="2:21" s="52" customFormat="1" ht="9.75" customHeight="1">
      <c r="B149" s="1027"/>
      <c r="C149" s="1028"/>
      <c r="D149" s="1028"/>
      <c r="E149" s="1028"/>
      <c r="F149" s="1029"/>
      <c r="H149" s="942"/>
      <c r="I149" s="943"/>
      <c r="J149" s="943"/>
      <c r="K149" s="943"/>
      <c r="L149" s="943"/>
      <c r="M149" s="943"/>
      <c r="N149" s="943"/>
      <c r="O149" s="943"/>
      <c r="P149" s="944"/>
      <c r="R149" s="1018"/>
      <c r="S149" s="1019"/>
      <c r="T149" s="1019"/>
      <c r="U149" s="1020"/>
    </row>
    <row r="150" s="52" customFormat="1" ht="9.75" customHeight="1"/>
    <row r="151" spans="2:63" s="52" customFormat="1"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688" t="str">
        <f>IF('初期入力シート'!BI102="","年　　月　　日",'初期入力シート'!BI102)</f>
        <v>年　　月　　日</v>
      </c>
      <c r="AA151" s="688"/>
      <c r="AB151" s="688"/>
      <c r="AC151" s="688"/>
      <c r="AD151" s="688"/>
      <c r="AE151" s="688"/>
      <c r="AF151" s="19"/>
      <c r="AG151" s="19"/>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row>
    <row r="152" spans="2:63" s="52" customFormat="1" ht="12" customHeight="1">
      <c r="B152" s="958" t="s">
        <v>32</v>
      </c>
      <c r="C152" s="958"/>
      <c r="D152" s="958"/>
      <c r="E152" s="958"/>
      <c r="F152" s="958"/>
      <c r="G152" s="958"/>
      <c r="H152" s="958"/>
      <c r="I152" s="958"/>
      <c r="J152" s="958"/>
      <c r="K152" s="958"/>
      <c r="L152" s="958"/>
      <c r="M152" s="958"/>
      <c r="N152" s="958"/>
      <c r="O152" s="958"/>
      <c r="P152" s="958"/>
      <c r="Q152" s="958"/>
      <c r="R152" s="958"/>
      <c r="S152" s="958"/>
      <c r="T152" s="958"/>
      <c r="U152" s="958"/>
      <c r="V152" s="958"/>
      <c r="W152" s="958"/>
      <c r="X152" s="958"/>
      <c r="Y152" s="958"/>
      <c r="Z152" s="958"/>
      <c r="AA152" s="958"/>
      <c r="AB152" s="958"/>
      <c r="AC152" s="958"/>
      <c r="AD152" s="958"/>
      <c r="AE152" s="958"/>
      <c r="AF152" s="20"/>
      <c r="AG152" s="21"/>
      <c r="AH152" s="16" t="s">
        <v>790</v>
      </c>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40" t="s">
        <v>20</v>
      </c>
    </row>
    <row r="153" spans="2:63" s="52" customFormat="1" ht="12" customHeight="1">
      <c r="B153" s="958"/>
      <c r="C153" s="958"/>
      <c r="D153" s="958"/>
      <c r="E153" s="958"/>
      <c r="F153" s="958"/>
      <c r="G153" s="958"/>
      <c r="H153" s="958"/>
      <c r="I153" s="958"/>
      <c r="J153" s="958"/>
      <c r="K153" s="958"/>
      <c r="L153" s="958"/>
      <c r="M153" s="958"/>
      <c r="N153" s="958"/>
      <c r="O153" s="958"/>
      <c r="P153" s="958"/>
      <c r="Q153" s="958"/>
      <c r="R153" s="958"/>
      <c r="S153" s="958"/>
      <c r="T153" s="958"/>
      <c r="U153" s="958"/>
      <c r="V153" s="958"/>
      <c r="W153" s="958"/>
      <c r="X153" s="958"/>
      <c r="Y153" s="958"/>
      <c r="Z153" s="958"/>
      <c r="AA153" s="958"/>
      <c r="AB153" s="958"/>
      <c r="AC153" s="958"/>
      <c r="AD153" s="958"/>
      <c r="AE153" s="958"/>
      <c r="AF153" s="20"/>
      <c r="AG153" s="21"/>
      <c r="AH153" s="653" t="s">
        <v>776</v>
      </c>
      <c r="AI153" s="654"/>
      <c r="AJ153" s="655"/>
      <c r="AK153" s="788">
        <f>S238</f>
      </c>
      <c r="AL153" s="789"/>
      <c r="AM153" s="789"/>
      <c r="AN153" s="789"/>
      <c r="AO153" s="789"/>
      <c r="AP153" s="789"/>
      <c r="AQ153" s="789"/>
      <c r="AR153" s="789"/>
      <c r="AS153" s="789"/>
      <c r="AT153" s="789"/>
      <c r="AU153" s="789"/>
      <c r="AV153" s="789"/>
      <c r="AW153" s="789"/>
      <c r="AX153" s="789"/>
      <c r="AY153" s="653" t="s">
        <v>788</v>
      </c>
      <c r="AZ153" s="654"/>
      <c r="BA153" s="655"/>
      <c r="BB153" s="788">
        <f>S240</f>
      </c>
      <c r="BC153" s="789"/>
      <c r="BD153" s="789"/>
      <c r="BE153" s="789"/>
      <c r="BF153" s="789"/>
      <c r="BG153" s="789"/>
      <c r="BH153" s="789"/>
      <c r="BI153" s="789"/>
      <c r="BJ153" s="789"/>
      <c r="BK153" s="795"/>
    </row>
    <row r="154" spans="2:63" s="52" customFormat="1" ht="12" customHeight="1">
      <c r="B154" s="958"/>
      <c r="C154" s="958"/>
      <c r="D154" s="958"/>
      <c r="E154" s="958"/>
      <c r="F154" s="958"/>
      <c r="G154" s="958"/>
      <c r="H154" s="958"/>
      <c r="I154" s="958"/>
      <c r="J154" s="958"/>
      <c r="K154" s="958"/>
      <c r="L154" s="958"/>
      <c r="M154" s="958"/>
      <c r="N154" s="958"/>
      <c r="O154" s="958"/>
      <c r="P154" s="958"/>
      <c r="Q154" s="958"/>
      <c r="R154" s="958"/>
      <c r="S154" s="958"/>
      <c r="T154" s="958"/>
      <c r="U154" s="958"/>
      <c r="V154" s="958"/>
      <c r="W154" s="958"/>
      <c r="X154" s="958"/>
      <c r="Y154" s="958"/>
      <c r="Z154" s="958"/>
      <c r="AA154" s="958"/>
      <c r="AB154" s="958"/>
      <c r="AC154" s="958"/>
      <c r="AD154" s="958"/>
      <c r="AE154" s="958"/>
      <c r="AF154" s="20"/>
      <c r="AG154" s="21"/>
      <c r="AH154" s="656"/>
      <c r="AI154" s="657"/>
      <c r="AJ154" s="658"/>
      <c r="AK154" s="790"/>
      <c r="AL154" s="791"/>
      <c r="AM154" s="791"/>
      <c r="AN154" s="791"/>
      <c r="AO154" s="791"/>
      <c r="AP154" s="791"/>
      <c r="AQ154" s="791"/>
      <c r="AR154" s="791"/>
      <c r="AS154" s="791"/>
      <c r="AT154" s="791"/>
      <c r="AU154" s="791"/>
      <c r="AV154" s="791"/>
      <c r="AW154" s="791"/>
      <c r="AX154" s="791"/>
      <c r="AY154" s="656"/>
      <c r="AZ154" s="657"/>
      <c r="BA154" s="658"/>
      <c r="BB154" s="790"/>
      <c r="BC154" s="791"/>
      <c r="BD154" s="791"/>
      <c r="BE154" s="791"/>
      <c r="BF154" s="791"/>
      <c r="BG154" s="791"/>
      <c r="BH154" s="791"/>
      <c r="BI154" s="791"/>
      <c r="BJ154" s="791"/>
      <c r="BK154" s="796"/>
    </row>
    <row r="155" spans="2:63" s="52" customFormat="1" ht="12" customHeight="1">
      <c r="B155" s="958"/>
      <c r="C155" s="958"/>
      <c r="D155" s="958"/>
      <c r="E155" s="958"/>
      <c r="F155" s="958"/>
      <c r="G155" s="958"/>
      <c r="H155" s="958"/>
      <c r="I155" s="958"/>
      <c r="J155" s="958"/>
      <c r="K155" s="958"/>
      <c r="L155" s="958"/>
      <c r="M155" s="958"/>
      <c r="N155" s="958"/>
      <c r="O155" s="958"/>
      <c r="P155" s="958"/>
      <c r="Q155" s="958"/>
      <c r="R155" s="958"/>
      <c r="S155" s="958"/>
      <c r="T155" s="958"/>
      <c r="U155" s="958"/>
      <c r="V155" s="958"/>
      <c r="W155" s="958"/>
      <c r="X155" s="958"/>
      <c r="Y155" s="958"/>
      <c r="Z155" s="958"/>
      <c r="AA155" s="958"/>
      <c r="AB155" s="958"/>
      <c r="AC155" s="958"/>
      <c r="AD155" s="958"/>
      <c r="AE155" s="958"/>
      <c r="AF155" s="20"/>
      <c r="AG155" s="19"/>
      <c r="AH155" s="659"/>
      <c r="AI155" s="660"/>
      <c r="AJ155" s="661"/>
      <c r="AK155" s="792"/>
      <c r="AL155" s="793"/>
      <c r="AM155" s="793"/>
      <c r="AN155" s="793"/>
      <c r="AO155" s="793"/>
      <c r="AP155" s="793"/>
      <c r="AQ155" s="793"/>
      <c r="AR155" s="793"/>
      <c r="AS155" s="793"/>
      <c r="AT155" s="793"/>
      <c r="AU155" s="793"/>
      <c r="AV155" s="793"/>
      <c r="AW155" s="793"/>
      <c r="AX155" s="793"/>
      <c r="AY155" s="659"/>
      <c r="AZ155" s="660"/>
      <c r="BA155" s="661"/>
      <c r="BB155" s="792"/>
      <c r="BC155" s="793"/>
      <c r="BD155" s="793"/>
      <c r="BE155" s="793"/>
      <c r="BF155" s="793"/>
      <c r="BG155" s="793"/>
      <c r="BH155" s="793"/>
      <c r="BI155" s="793"/>
      <c r="BJ155" s="793"/>
      <c r="BK155" s="797"/>
    </row>
    <row r="156" spans="2:63" s="52" customFormat="1" ht="12"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19"/>
      <c r="AG156" s="19"/>
      <c r="AH156" s="653" t="s">
        <v>791</v>
      </c>
      <c r="AI156" s="763"/>
      <c r="AJ156" s="764"/>
      <c r="AK156" s="25" t="s">
        <v>483</v>
      </c>
      <c r="AL156" s="789">
        <f>T233</f>
      </c>
      <c r="AM156" s="789"/>
      <c r="AN156" s="789"/>
      <c r="AO156" s="789"/>
      <c r="AP156" s="789"/>
      <c r="AQ156" s="789"/>
      <c r="AR156" s="26"/>
      <c r="AS156" s="26"/>
      <c r="AT156" s="26"/>
      <c r="AU156" s="26"/>
      <c r="AV156" s="26"/>
      <c r="AW156" s="26"/>
      <c r="AX156" s="26"/>
      <c r="AY156" s="27"/>
      <c r="AZ156" s="27"/>
      <c r="BA156" s="27"/>
      <c r="BB156" s="27"/>
      <c r="BC156" s="27"/>
      <c r="BD156" s="27"/>
      <c r="BE156" s="27"/>
      <c r="BF156" s="27"/>
      <c r="BG156" s="27"/>
      <c r="BH156" s="27"/>
      <c r="BI156" s="27"/>
      <c r="BJ156" s="27"/>
      <c r="BK156" s="28"/>
    </row>
    <row r="157" spans="2:63" s="52" customFormat="1" ht="12" customHeight="1">
      <c r="B157" s="959" t="s">
        <v>862</v>
      </c>
      <c r="C157" s="959"/>
      <c r="D157" s="959"/>
      <c r="E157" s="791">
        <f>IF(S92="","",S92)</f>
      </c>
      <c r="F157" s="791"/>
      <c r="G157" s="791"/>
      <c r="H157" s="791"/>
      <c r="I157" s="791"/>
      <c r="J157" s="791"/>
      <c r="K157" s="791"/>
      <c r="L157" s="791"/>
      <c r="M157" s="791"/>
      <c r="N157" s="19"/>
      <c r="O157" s="19"/>
      <c r="P157" s="19"/>
      <c r="Q157" s="19"/>
      <c r="R157" s="19"/>
      <c r="S157" s="19"/>
      <c r="T157" s="19"/>
      <c r="U157" s="19"/>
      <c r="V157" s="19"/>
      <c r="W157" s="19"/>
      <c r="X157" s="19"/>
      <c r="Y157" s="19"/>
      <c r="Z157" s="19"/>
      <c r="AA157" s="19"/>
      <c r="AB157" s="19"/>
      <c r="AC157" s="19"/>
      <c r="AD157" s="19"/>
      <c r="AE157" s="19"/>
      <c r="AF157" s="19"/>
      <c r="AG157" s="19"/>
      <c r="AH157" s="656"/>
      <c r="AI157" s="765"/>
      <c r="AJ157" s="766"/>
      <c r="AK157" s="790">
        <f>S234</f>
      </c>
      <c r="AL157" s="791"/>
      <c r="AM157" s="791"/>
      <c r="AN157" s="791"/>
      <c r="AO157" s="791"/>
      <c r="AP157" s="791"/>
      <c r="AQ157" s="791"/>
      <c r="AR157" s="791"/>
      <c r="AS157" s="791"/>
      <c r="AT157" s="791"/>
      <c r="AU157" s="791"/>
      <c r="AV157" s="791"/>
      <c r="AW157" s="791"/>
      <c r="AX157" s="791"/>
      <c r="AY157" s="791"/>
      <c r="AZ157" s="791"/>
      <c r="BA157" s="791"/>
      <c r="BB157" s="791"/>
      <c r="BC157" s="791"/>
      <c r="BD157" s="791"/>
      <c r="BE157" s="791"/>
      <c r="BF157" s="791"/>
      <c r="BG157" s="791"/>
      <c r="BH157" s="791"/>
      <c r="BI157" s="791"/>
      <c r="BJ157" s="791"/>
      <c r="BK157" s="796"/>
    </row>
    <row r="158" spans="2:63" s="52" customFormat="1" ht="12" customHeight="1">
      <c r="B158" s="959"/>
      <c r="C158" s="959"/>
      <c r="D158" s="959"/>
      <c r="E158" s="791"/>
      <c r="F158" s="791"/>
      <c r="G158" s="791"/>
      <c r="H158" s="791"/>
      <c r="I158" s="791"/>
      <c r="J158" s="791"/>
      <c r="K158" s="791"/>
      <c r="L158" s="791"/>
      <c r="M158" s="791"/>
      <c r="N158" s="19"/>
      <c r="O158" s="19"/>
      <c r="P158" s="24"/>
      <c r="Q158" s="24"/>
      <c r="R158" s="24"/>
      <c r="S158" s="24"/>
      <c r="T158" s="24"/>
      <c r="U158" s="24"/>
      <c r="V158" s="24"/>
      <c r="W158" s="24"/>
      <c r="X158" s="24"/>
      <c r="Y158" s="24"/>
      <c r="Z158" s="24"/>
      <c r="AA158" s="24"/>
      <c r="AB158" s="24"/>
      <c r="AC158" s="24"/>
      <c r="AD158" s="24"/>
      <c r="AE158" s="24"/>
      <c r="AF158" s="19"/>
      <c r="AG158" s="19"/>
      <c r="AH158" s="656"/>
      <c r="AI158" s="765"/>
      <c r="AJ158" s="766"/>
      <c r="AK158" s="790"/>
      <c r="AL158" s="791"/>
      <c r="AM158" s="791"/>
      <c r="AN158" s="791"/>
      <c r="AO158" s="791"/>
      <c r="AP158" s="791"/>
      <c r="AQ158" s="791"/>
      <c r="AR158" s="791"/>
      <c r="AS158" s="791"/>
      <c r="AT158" s="791"/>
      <c r="AU158" s="791"/>
      <c r="AV158" s="791"/>
      <c r="AW158" s="791"/>
      <c r="AX158" s="791"/>
      <c r="AY158" s="791"/>
      <c r="AZ158" s="791"/>
      <c r="BA158" s="791"/>
      <c r="BB158" s="791"/>
      <c r="BC158" s="791"/>
      <c r="BD158" s="791"/>
      <c r="BE158" s="791"/>
      <c r="BF158" s="791"/>
      <c r="BG158" s="791"/>
      <c r="BH158" s="791"/>
      <c r="BI158" s="791"/>
      <c r="BJ158" s="791"/>
      <c r="BK158" s="796"/>
    </row>
    <row r="159" spans="2:63" s="52" customFormat="1" ht="12" customHeight="1">
      <c r="B159" s="959"/>
      <c r="C159" s="959"/>
      <c r="D159" s="959"/>
      <c r="E159" s="850"/>
      <c r="F159" s="850"/>
      <c r="G159" s="850"/>
      <c r="H159" s="850"/>
      <c r="I159" s="850"/>
      <c r="J159" s="850"/>
      <c r="K159" s="850"/>
      <c r="L159" s="850"/>
      <c r="M159" s="850"/>
      <c r="N159" s="19"/>
      <c r="O159" s="19" t="s">
        <v>110</v>
      </c>
      <c r="P159" s="19"/>
      <c r="Q159" s="19"/>
      <c r="R159" s="19"/>
      <c r="S159" s="19"/>
      <c r="T159" s="19"/>
      <c r="U159" s="19"/>
      <c r="V159" s="19"/>
      <c r="W159" s="19"/>
      <c r="X159" s="19"/>
      <c r="Y159" s="19"/>
      <c r="Z159" s="19"/>
      <c r="AA159" s="19"/>
      <c r="AB159" s="19"/>
      <c r="AC159" s="19"/>
      <c r="AD159" s="19"/>
      <c r="AE159" s="19"/>
      <c r="AF159" s="19"/>
      <c r="AG159" s="19"/>
      <c r="AH159" s="767"/>
      <c r="AI159" s="768"/>
      <c r="AJ159" s="769"/>
      <c r="AK159" s="31"/>
      <c r="AL159" s="32"/>
      <c r="AM159" s="32"/>
      <c r="AN159" s="32"/>
      <c r="AO159" s="32"/>
      <c r="AP159" s="32"/>
      <c r="AQ159" s="32"/>
      <c r="AR159" s="32"/>
      <c r="AS159" s="32"/>
      <c r="AT159" s="32"/>
      <c r="AU159" s="32"/>
      <c r="AV159" s="32"/>
      <c r="AW159" s="32"/>
      <c r="AX159" s="32"/>
      <c r="AY159" s="33"/>
      <c r="AZ159" s="33"/>
      <c r="BA159" s="33"/>
      <c r="BB159" s="244" t="s">
        <v>484</v>
      </c>
      <c r="BC159" s="244"/>
      <c r="BD159" s="793">
        <f>S243</f>
      </c>
      <c r="BE159" s="793"/>
      <c r="BF159" s="793"/>
      <c r="BG159" s="793"/>
      <c r="BH159" s="793"/>
      <c r="BI159" s="793"/>
      <c r="BJ159" s="793"/>
      <c r="BK159" s="797"/>
    </row>
    <row r="160" spans="2:63" s="52" customFormat="1" ht="12" customHeight="1">
      <c r="B160" s="19"/>
      <c r="C160" s="19"/>
      <c r="D160" s="19"/>
      <c r="E160" s="19"/>
      <c r="F160" s="19"/>
      <c r="G160" s="19"/>
      <c r="H160" s="19"/>
      <c r="I160" s="19"/>
      <c r="J160" s="19"/>
      <c r="K160" s="19"/>
      <c r="L160" s="19"/>
      <c r="M160" s="19"/>
      <c r="N160" s="19"/>
      <c r="O160" s="19"/>
      <c r="P160" s="959" t="s">
        <v>864</v>
      </c>
      <c r="Q160" s="959"/>
      <c r="R160" s="959"/>
      <c r="S160" s="57" t="s">
        <v>517</v>
      </c>
      <c r="T160" s="960">
        <f>IF('初期入力シート'!BI103="","",'初期入力シート'!BI103)</f>
      </c>
      <c r="U160" s="960"/>
      <c r="V160" s="960"/>
      <c r="W160" s="960"/>
      <c r="X160" s="960"/>
      <c r="Y160" s="960"/>
      <c r="Z160" s="960"/>
      <c r="AA160" s="960"/>
      <c r="AB160" s="960"/>
      <c r="AC160" s="960"/>
      <c r="AD160" s="960"/>
      <c r="AE160" s="960"/>
      <c r="AF160" s="19"/>
      <c r="AG160" s="19"/>
      <c r="AH160" s="653" t="s">
        <v>485</v>
      </c>
      <c r="AI160" s="654"/>
      <c r="AJ160" s="655"/>
      <c r="AK160" s="798">
        <f>E246</f>
      </c>
      <c r="AL160" s="727"/>
      <c r="AM160" s="727"/>
      <c r="AN160" s="727"/>
      <c r="AO160" s="727"/>
      <c r="AP160" s="727"/>
      <c r="AQ160" s="727"/>
      <c r="AR160" s="727"/>
      <c r="AS160" s="727"/>
      <c r="AT160" s="727"/>
      <c r="AU160" s="727"/>
      <c r="AV160" s="727"/>
      <c r="AW160" s="727"/>
      <c r="AX160" s="727"/>
      <c r="AY160" s="727"/>
      <c r="AZ160" s="727"/>
      <c r="BA160" s="727"/>
      <c r="BB160" s="727"/>
      <c r="BC160" s="727"/>
      <c r="BD160" s="727"/>
      <c r="BE160" s="727"/>
      <c r="BF160" s="727"/>
      <c r="BG160" s="727"/>
      <c r="BH160" s="727"/>
      <c r="BI160" s="727"/>
      <c r="BJ160" s="727"/>
      <c r="BK160" s="799"/>
    </row>
    <row r="161" spans="2:63" s="52" customFormat="1" ht="12" customHeight="1">
      <c r="B161" s="959" t="s">
        <v>863</v>
      </c>
      <c r="C161" s="959"/>
      <c r="D161" s="959"/>
      <c r="E161" s="791">
        <f>IF(F125="","",CONCATENATE(F125," 殿"))</f>
      </c>
      <c r="F161" s="791"/>
      <c r="G161" s="791"/>
      <c r="H161" s="791"/>
      <c r="I161" s="791"/>
      <c r="J161" s="791"/>
      <c r="K161" s="791"/>
      <c r="L161" s="791"/>
      <c r="M161" s="791"/>
      <c r="N161" s="19"/>
      <c r="O161" s="19"/>
      <c r="P161" s="959"/>
      <c r="Q161" s="959"/>
      <c r="R161" s="959"/>
      <c r="S161" s="1011">
        <f>IF('初期入力シート'!BI104="","",'初期入力シート'!BI104)</f>
      </c>
      <c r="T161" s="1011"/>
      <c r="U161" s="1011"/>
      <c r="V161" s="1011"/>
      <c r="W161" s="1011"/>
      <c r="X161" s="1011"/>
      <c r="Y161" s="1011"/>
      <c r="Z161" s="1011"/>
      <c r="AA161" s="1011"/>
      <c r="AB161" s="1011"/>
      <c r="AC161" s="1011"/>
      <c r="AD161" s="1011"/>
      <c r="AE161" s="1011"/>
      <c r="AF161" s="19"/>
      <c r="AG161" s="19"/>
      <c r="AH161" s="656"/>
      <c r="AI161" s="657"/>
      <c r="AJ161" s="658"/>
      <c r="AK161" s="728"/>
      <c r="AL161" s="729"/>
      <c r="AM161" s="729"/>
      <c r="AN161" s="729"/>
      <c r="AO161" s="729"/>
      <c r="AP161" s="729"/>
      <c r="AQ161" s="729"/>
      <c r="AR161" s="729"/>
      <c r="AS161" s="729"/>
      <c r="AT161" s="729"/>
      <c r="AU161" s="729"/>
      <c r="AV161" s="729"/>
      <c r="AW161" s="729"/>
      <c r="AX161" s="729"/>
      <c r="AY161" s="729"/>
      <c r="AZ161" s="729"/>
      <c r="BA161" s="729"/>
      <c r="BB161" s="729"/>
      <c r="BC161" s="729"/>
      <c r="BD161" s="729"/>
      <c r="BE161" s="729"/>
      <c r="BF161" s="729"/>
      <c r="BG161" s="729"/>
      <c r="BH161" s="729"/>
      <c r="BI161" s="729"/>
      <c r="BJ161" s="729"/>
      <c r="BK161" s="800"/>
    </row>
    <row r="162" spans="2:63" s="52" customFormat="1" ht="12" customHeight="1">
      <c r="B162" s="959"/>
      <c r="C162" s="959"/>
      <c r="D162" s="959"/>
      <c r="E162" s="791"/>
      <c r="F162" s="791"/>
      <c r="G162" s="791"/>
      <c r="H162" s="791"/>
      <c r="I162" s="791"/>
      <c r="J162" s="791"/>
      <c r="K162" s="791"/>
      <c r="L162" s="791"/>
      <c r="M162" s="791"/>
      <c r="N162" s="19"/>
      <c r="O162" s="19"/>
      <c r="P162" s="959"/>
      <c r="Q162" s="959"/>
      <c r="R162" s="959"/>
      <c r="S162" s="1011"/>
      <c r="T162" s="1011"/>
      <c r="U162" s="1011"/>
      <c r="V162" s="1011"/>
      <c r="W162" s="1011"/>
      <c r="X162" s="1011"/>
      <c r="Y162" s="1011"/>
      <c r="Z162" s="1011"/>
      <c r="AA162" s="1011"/>
      <c r="AB162" s="1011"/>
      <c r="AC162" s="1011"/>
      <c r="AD162" s="1011"/>
      <c r="AE162" s="1011"/>
      <c r="AF162" s="19"/>
      <c r="AG162" s="19"/>
      <c r="AH162" s="659"/>
      <c r="AI162" s="660"/>
      <c r="AJ162" s="661"/>
      <c r="AK162" s="730"/>
      <c r="AL162" s="731"/>
      <c r="AM162" s="731"/>
      <c r="AN162" s="731"/>
      <c r="AO162" s="731"/>
      <c r="AP162" s="731"/>
      <c r="AQ162" s="731"/>
      <c r="AR162" s="731"/>
      <c r="AS162" s="731"/>
      <c r="AT162" s="731"/>
      <c r="AU162" s="731"/>
      <c r="AV162" s="731"/>
      <c r="AW162" s="731"/>
      <c r="AX162" s="731"/>
      <c r="AY162" s="731"/>
      <c r="AZ162" s="731"/>
      <c r="BA162" s="731"/>
      <c r="BB162" s="731"/>
      <c r="BC162" s="731"/>
      <c r="BD162" s="731"/>
      <c r="BE162" s="731"/>
      <c r="BF162" s="731"/>
      <c r="BG162" s="731"/>
      <c r="BH162" s="731"/>
      <c r="BI162" s="731"/>
      <c r="BJ162" s="731"/>
      <c r="BK162" s="801"/>
    </row>
    <row r="163" spans="2:63" s="52" customFormat="1" ht="12" customHeight="1">
      <c r="B163" s="959"/>
      <c r="C163" s="959"/>
      <c r="D163" s="959"/>
      <c r="E163" s="850"/>
      <c r="F163" s="850"/>
      <c r="G163" s="850"/>
      <c r="H163" s="850"/>
      <c r="I163" s="850"/>
      <c r="J163" s="850"/>
      <c r="K163" s="850"/>
      <c r="L163" s="850"/>
      <c r="M163" s="850"/>
      <c r="N163" s="19"/>
      <c r="O163" s="19"/>
      <c r="P163" s="959"/>
      <c r="Q163" s="959"/>
      <c r="R163" s="959"/>
      <c r="S163" s="1014"/>
      <c r="T163" s="1014"/>
      <c r="U163" s="1014"/>
      <c r="V163" s="1014"/>
      <c r="W163" s="1014"/>
      <c r="X163" s="1014"/>
      <c r="Y163" s="1014"/>
      <c r="Z163" s="1014"/>
      <c r="AA163" s="1014"/>
      <c r="AB163" s="1014"/>
      <c r="AC163" s="1014"/>
      <c r="AD163" s="1014"/>
      <c r="AE163" s="1014"/>
      <c r="AF163" s="19"/>
      <c r="AG163" s="19"/>
      <c r="AH163" s="794" t="s">
        <v>832</v>
      </c>
      <c r="AI163" s="654"/>
      <c r="AJ163" s="655"/>
      <c r="AK163" s="802" t="s">
        <v>488</v>
      </c>
      <c r="AL163" s="803"/>
      <c r="AM163" s="803"/>
      <c r="AN163" s="720" t="str">
        <f>H249</f>
        <v>年　　月　　日</v>
      </c>
      <c r="AO163" s="720"/>
      <c r="AP163" s="720"/>
      <c r="AQ163" s="720"/>
      <c r="AR163" s="720"/>
      <c r="AS163" s="720"/>
      <c r="AT163" s="720"/>
      <c r="AU163" s="720"/>
      <c r="AV163" s="721"/>
      <c r="AW163" s="656" t="s">
        <v>821</v>
      </c>
      <c r="AX163" s="657"/>
      <c r="AY163" s="658"/>
      <c r="AZ163" s="804" t="str">
        <f>T249</f>
        <v>  年　　月　　日</v>
      </c>
      <c r="BA163" s="805"/>
      <c r="BB163" s="805"/>
      <c r="BC163" s="805"/>
      <c r="BD163" s="805"/>
      <c r="BE163" s="805"/>
      <c r="BF163" s="805"/>
      <c r="BG163" s="805"/>
      <c r="BH163" s="805"/>
      <c r="BI163" s="805"/>
      <c r="BJ163" s="805"/>
      <c r="BK163" s="806"/>
    </row>
    <row r="164" spans="2:63" s="52" customFormat="1" ht="12" customHeight="1">
      <c r="B164" s="23"/>
      <c r="C164" s="23"/>
      <c r="D164" s="23"/>
      <c r="E164" s="29"/>
      <c r="F164" s="29"/>
      <c r="G164" s="29"/>
      <c r="H164" s="29"/>
      <c r="I164" s="29"/>
      <c r="J164" s="29"/>
      <c r="K164" s="29"/>
      <c r="L164" s="29"/>
      <c r="M164" s="19"/>
      <c r="N164" s="19"/>
      <c r="O164" s="19"/>
      <c r="P164" s="23"/>
      <c r="Q164" s="23"/>
      <c r="R164" s="23"/>
      <c r="S164" s="30"/>
      <c r="T164" s="30"/>
      <c r="U164" s="30"/>
      <c r="V164" s="30"/>
      <c r="W164" s="30"/>
      <c r="X164" s="30"/>
      <c r="Y164" s="30"/>
      <c r="Z164" s="30"/>
      <c r="AA164" s="30"/>
      <c r="AB164" s="30"/>
      <c r="AC164" s="30"/>
      <c r="AD164" s="30"/>
      <c r="AE164" s="30"/>
      <c r="AF164" s="19"/>
      <c r="AG164" s="19"/>
      <c r="AH164" s="690"/>
      <c r="AI164" s="657"/>
      <c r="AJ164" s="658"/>
      <c r="AK164" s="1"/>
      <c r="AL164" s="2"/>
      <c r="AM164" s="2"/>
      <c r="AN164" s="628"/>
      <c r="AO164" s="628"/>
      <c r="AP164" s="628"/>
      <c r="AQ164" s="628"/>
      <c r="AR164" s="628"/>
      <c r="AS164" s="628"/>
      <c r="AT164" s="628"/>
      <c r="AU164" s="628"/>
      <c r="AV164" s="629"/>
      <c r="AW164" s="690"/>
      <c r="AX164" s="657"/>
      <c r="AY164" s="658"/>
      <c r="AZ164" s="807"/>
      <c r="BA164" s="808"/>
      <c r="BB164" s="808"/>
      <c r="BC164" s="808"/>
      <c r="BD164" s="808"/>
      <c r="BE164" s="808"/>
      <c r="BF164" s="808"/>
      <c r="BG164" s="808"/>
      <c r="BH164" s="808"/>
      <c r="BI164" s="808"/>
      <c r="BJ164" s="808"/>
      <c r="BK164" s="809"/>
    </row>
    <row r="165" spans="2:63" s="52" customFormat="1" ht="12" customHeight="1">
      <c r="B165" s="995" t="s">
        <v>777</v>
      </c>
      <c r="C165" s="996"/>
      <c r="D165" s="997"/>
      <c r="E165" s="1003" t="str">
        <f>E92</f>
        <v>生和コーポレーション株式会社</v>
      </c>
      <c r="F165" s="1004"/>
      <c r="G165" s="1004"/>
      <c r="H165" s="1004"/>
      <c r="I165" s="1004"/>
      <c r="J165" s="1004"/>
      <c r="K165" s="1004"/>
      <c r="L165" s="1004"/>
      <c r="M165" s="1004"/>
      <c r="N165" s="1005"/>
      <c r="O165" s="19"/>
      <c r="P165" s="959" t="s">
        <v>776</v>
      </c>
      <c r="Q165" s="959"/>
      <c r="R165" s="959"/>
      <c r="S165" s="1009">
        <f>IF('初期入力シート'!BI107="","",'初期入力シート'!BI107)</f>
      </c>
      <c r="T165" s="1009"/>
      <c r="U165" s="1009"/>
      <c r="V165" s="1009"/>
      <c r="W165" s="1009"/>
      <c r="X165" s="1009"/>
      <c r="Y165" s="1009"/>
      <c r="Z165" s="1009"/>
      <c r="AA165" s="1009"/>
      <c r="AB165" s="1009"/>
      <c r="AC165" s="1009"/>
      <c r="AD165" s="1009"/>
      <c r="AE165" s="1009"/>
      <c r="AF165" s="19"/>
      <c r="AG165" s="19"/>
      <c r="AH165" s="659"/>
      <c r="AI165" s="660"/>
      <c r="AJ165" s="661"/>
      <c r="AK165" s="712" t="s">
        <v>520</v>
      </c>
      <c r="AL165" s="713"/>
      <c r="AM165" s="713"/>
      <c r="AN165" s="714" t="str">
        <f>H251</f>
        <v>年　　月　　日</v>
      </c>
      <c r="AO165" s="714"/>
      <c r="AP165" s="714"/>
      <c r="AQ165" s="714"/>
      <c r="AR165" s="714"/>
      <c r="AS165" s="714"/>
      <c r="AT165" s="714"/>
      <c r="AU165" s="714"/>
      <c r="AV165" s="715"/>
      <c r="AW165" s="659"/>
      <c r="AX165" s="660"/>
      <c r="AY165" s="661"/>
      <c r="AZ165" s="810"/>
      <c r="BA165" s="811"/>
      <c r="BB165" s="811"/>
      <c r="BC165" s="811"/>
      <c r="BD165" s="811"/>
      <c r="BE165" s="811"/>
      <c r="BF165" s="811"/>
      <c r="BG165" s="811"/>
      <c r="BH165" s="811"/>
      <c r="BI165" s="811"/>
      <c r="BJ165" s="811"/>
      <c r="BK165" s="812"/>
    </row>
    <row r="166" spans="2:63" s="52" customFormat="1" ht="12" customHeight="1">
      <c r="B166" s="998"/>
      <c r="C166" s="959"/>
      <c r="D166" s="999"/>
      <c r="E166" s="1006"/>
      <c r="F166" s="1007"/>
      <c r="G166" s="1007"/>
      <c r="H166" s="1007"/>
      <c r="I166" s="1007"/>
      <c r="J166" s="1007"/>
      <c r="K166" s="1007"/>
      <c r="L166" s="1007"/>
      <c r="M166" s="1007"/>
      <c r="N166" s="1008"/>
      <c r="O166" s="19"/>
      <c r="P166" s="959"/>
      <c r="Q166" s="959"/>
      <c r="R166" s="959"/>
      <c r="S166" s="977"/>
      <c r="T166" s="977"/>
      <c r="U166" s="977"/>
      <c r="V166" s="977"/>
      <c r="W166" s="977"/>
      <c r="X166" s="977"/>
      <c r="Y166" s="977"/>
      <c r="Z166" s="977"/>
      <c r="AA166" s="977"/>
      <c r="AB166" s="977"/>
      <c r="AC166" s="977"/>
      <c r="AD166" s="977"/>
      <c r="AE166" s="977"/>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2:63" s="52" customFormat="1" ht="12" customHeight="1">
      <c r="B167" s="998"/>
      <c r="C167" s="959"/>
      <c r="D167" s="999"/>
      <c r="E167" s="1010">
        <f>IF(E94="","",E94)</f>
      </c>
      <c r="F167" s="1011"/>
      <c r="G167" s="1011"/>
      <c r="H167" s="1011"/>
      <c r="I167" s="1011"/>
      <c r="J167" s="1011"/>
      <c r="K167" s="1011"/>
      <c r="L167" s="988" t="s">
        <v>486</v>
      </c>
      <c r="M167" s="988"/>
      <c r="N167" s="989"/>
      <c r="O167" s="19"/>
      <c r="P167" s="959" t="s">
        <v>788</v>
      </c>
      <c r="Q167" s="959"/>
      <c r="R167" s="959"/>
      <c r="S167" s="976">
        <f>IF('初期入力シート'!BI108="","",'初期入力シート'!BI108)</f>
      </c>
      <c r="T167" s="976"/>
      <c r="U167" s="976"/>
      <c r="V167" s="976"/>
      <c r="W167" s="976"/>
      <c r="X167" s="976"/>
      <c r="Y167" s="976"/>
      <c r="Z167" s="976"/>
      <c r="AA167" s="976"/>
      <c r="AB167" s="976"/>
      <c r="AC167" s="976"/>
      <c r="AD167" s="992" t="s">
        <v>487</v>
      </c>
      <c r="AE167" s="992"/>
      <c r="AF167" s="19"/>
      <c r="AG167" s="19"/>
      <c r="AH167" s="653" t="s">
        <v>493</v>
      </c>
      <c r="AI167" s="654"/>
      <c r="AJ167" s="655"/>
      <c r="AK167" s="671" t="s">
        <v>833</v>
      </c>
      <c r="AL167" s="651"/>
      <c r="AM167" s="651"/>
      <c r="AN167" s="651"/>
      <c r="AO167" s="651"/>
      <c r="AP167" s="651"/>
      <c r="AQ167" s="652"/>
      <c r="AR167" s="650" t="s">
        <v>828</v>
      </c>
      <c r="AS167" s="651"/>
      <c r="AT167" s="651"/>
      <c r="AU167" s="651"/>
      <c r="AV167" s="651"/>
      <c r="AW167" s="651"/>
      <c r="AX167" s="651"/>
      <c r="AY167" s="651"/>
      <c r="AZ167" s="651"/>
      <c r="BA167" s="651"/>
      <c r="BB167" s="651"/>
      <c r="BC167" s="651"/>
      <c r="BD167" s="652"/>
      <c r="BE167" s="650" t="s">
        <v>829</v>
      </c>
      <c r="BF167" s="651"/>
      <c r="BG167" s="651"/>
      <c r="BH167" s="651"/>
      <c r="BI167" s="651"/>
      <c r="BJ167" s="651"/>
      <c r="BK167" s="689"/>
    </row>
    <row r="168" spans="2:63" s="52" customFormat="1" ht="12" customHeight="1">
      <c r="B168" s="998"/>
      <c r="C168" s="959"/>
      <c r="D168" s="999"/>
      <c r="E168" s="1010"/>
      <c r="F168" s="1011"/>
      <c r="G168" s="1011"/>
      <c r="H168" s="1011"/>
      <c r="I168" s="1011"/>
      <c r="J168" s="1011"/>
      <c r="K168" s="1011"/>
      <c r="L168" s="988"/>
      <c r="M168" s="988"/>
      <c r="N168" s="989"/>
      <c r="O168" s="19"/>
      <c r="P168" s="959"/>
      <c r="Q168" s="959"/>
      <c r="R168" s="959"/>
      <c r="S168" s="977"/>
      <c r="T168" s="977"/>
      <c r="U168" s="977"/>
      <c r="V168" s="977"/>
      <c r="W168" s="977"/>
      <c r="X168" s="977"/>
      <c r="Y168" s="977"/>
      <c r="Z168" s="977"/>
      <c r="AA168" s="977"/>
      <c r="AB168" s="977"/>
      <c r="AC168" s="977"/>
      <c r="AD168" s="993"/>
      <c r="AE168" s="993"/>
      <c r="AF168" s="19"/>
      <c r="AG168" s="19"/>
      <c r="AH168" s="690"/>
      <c r="AI168" s="657"/>
      <c r="AJ168" s="658"/>
      <c r="AK168" s="632">
        <f>E254</f>
      </c>
      <c r="AL168" s="633"/>
      <c r="AM168" s="633"/>
      <c r="AN168" s="633"/>
      <c r="AO168" s="633"/>
      <c r="AP168" s="638" t="s">
        <v>495</v>
      </c>
      <c r="AQ168" s="639"/>
      <c r="AR168" s="644" t="str">
        <f>L254</f>
        <v>・大臣　・知事</v>
      </c>
      <c r="AS168" s="645"/>
      <c r="AT168" s="681" t="str">
        <f>N254</f>
        <v>・特定　・一般</v>
      </c>
      <c r="AU168" s="681"/>
      <c r="AV168" s="684" t="str">
        <f>P254</f>
        <v>(　-　）</v>
      </c>
      <c r="AW168" s="684"/>
      <c r="AX168" s="607" t="s">
        <v>830</v>
      </c>
      <c r="AY168" s="678">
        <f>S254</f>
      </c>
      <c r="AZ168" s="678"/>
      <c r="BA168" s="678"/>
      <c r="BB168" s="678"/>
      <c r="BC168" s="678"/>
      <c r="BD168" s="610" t="s">
        <v>831</v>
      </c>
      <c r="BE168" s="613" t="str">
        <f>Y254</f>
        <v>　年　　月　　日</v>
      </c>
      <c r="BF168" s="614"/>
      <c r="BG168" s="614"/>
      <c r="BH168" s="614"/>
      <c r="BI168" s="614"/>
      <c r="BJ168" s="614"/>
      <c r="BK168" s="615"/>
    </row>
    <row r="169" spans="2:63" s="52" customFormat="1" ht="12" customHeight="1">
      <c r="B169" s="1000"/>
      <c r="C169" s="1001"/>
      <c r="D169" s="1002"/>
      <c r="E169" s="1012"/>
      <c r="F169" s="1013"/>
      <c r="G169" s="1013"/>
      <c r="H169" s="1013"/>
      <c r="I169" s="1013"/>
      <c r="J169" s="1013"/>
      <c r="K169" s="1013"/>
      <c r="L169" s="990"/>
      <c r="M169" s="990"/>
      <c r="N169" s="991"/>
      <c r="O169" s="19"/>
      <c r="P169" s="19"/>
      <c r="Q169" s="19"/>
      <c r="R169" s="19"/>
      <c r="S169" s="19"/>
      <c r="T169" s="19"/>
      <c r="U169" s="19"/>
      <c r="V169" s="19"/>
      <c r="W169" s="19"/>
      <c r="X169" s="19"/>
      <c r="Y169" s="19"/>
      <c r="Z169" s="19"/>
      <c r="AA169" s="19"/>
      <c r="AB169" s="19"/>
      <c r="AC169" s="19"/>
      <c r="AD169" s="19"/>
      <c r="AE169" s="19"/>
      <c r="AF169" s="19"/>
      <c r="AG169" s="19"/>
      <c r="AH169" s="690"/>
      <c r="AI169" s="657"/>
      <c r="AJ169" s="658"/>
      <c r="AK169" s="634"/>
      <c r="AL169" s="635"/>
      <c r="AM169" s="635"/>
      <c r="AN169" s="635"/>
      <c r="AO169" s="635"/>
      <c r="AP169" s="640"/>
      <c r="AQ169" s="641"/>
      <c r="AR169" s="646"/>
      <c r="AS169" s="647"/>
      <c r="AT169" s="682"/>
      <c r="AU169" s="682"/>
      <c r="AV169" s="685"/>
      <c r="AW169" s="685"/>
      <c r="AX169" s="608"/>
      <c r="AY169" s="679"/>
      <c r="AZ169" s="679"/>
      <c r="BA169" s="679"/>
      <c r="BB169" s="679"/>
      <c r="BC169" s="679"/>
      <c r="BD169" s="611"/>
      <c r="BE169" s="616"/>
      <c r="BF169" s="617"/>
      <c r="BG169" s="617"/>
      <c r="BH169" s="617"/>
      <c r="BI169" s="617"/>
      <c r="BJ169" s="617"/>
      <c r="BK169" s="618"/>
    </row>
    <row r="170" spans="2:63" s="52" customFormat="1" ht="12" customHeight="1">
      <c r="B170" s="19"/>
      <c r="C170" s="19"/>
      <c r="D170" s="19"/>
      <c r="E170" s="19"/>
      <c r="F170" s="19"/>
      <c r="G170" s="19"/>
      <c r="H170" s="19"/>
      <c r="I170" s="19"/>
      <c r="J170" s="19"/>
      <c r="K170" s="19"/>
      <c r="L170" s="19"/>
      <c r="M170" s="19"/>
      <c r="N170" s="19"/>
      <c r="O170" s="19"/>
      <c r="P170" s="19"/>
      <c r="Q170" s="984" t="s">
        <v>518</v>
      </c>
      <c r="R170" s="984"/>
      <c r="S170" s="850">
        <f>IF('初期入力シート'!BI105="","",'初期入力シート'!BI105)</f>
      </c>
      <c r="T170" s="850"/>
      <c r="U170" s="850"/>
      <c r="V170" s="850"/>
      <c r="W170" s="850"/>
      <c r="X170" s="984" t="s">
        <v>519</v>
      </c>
      <c r="Y170" s="984"/>
      <c r="Z170" s="994">
        <f>IF('初期入力シート'!BI106="","",'初期入力シート'!BI106)</f>
      </c>
      <c r="AA170" s="994"/>
      <c r="AB170" s="994"/>
      <c r="AC170" s="994"/>
      <c r="AD170" s="994"/>
      <c r="AE170" s="994"/>
      <c r="AF170" s="21"/>
      <c r="AG170" s="21"/>
      <c r="AH170" s="690"/>
      <c r="AI170" s="657"/>
      <c r="AJ170" s="658"/>
      <c r="AK170" s="636"/>
      <c r="AL170" s="637"/>
      <c r="AM170" s="637"/>
      <c r="AN170" s="637"/>
      <c r="AO170" s="637"/>
      <c r="AP170" s="642"/>
      <c r="AQ170" s="643"/>
      <c r="AR170" s="648"/>
      <c r="AS170" s="649"/>
      <c r="AT170" s="683"/>
      <c r="AU170" s="683"/>
      <c r="AV170" s="686"/>
      <c r="AW170" s="686"/>
      <c r="AX170" s="609"/>
      <c r="AY170" s="680"/>
      <c r="AZ170" s="680"/>
      <c r="BA170" s="680"/>
      <c r="BB170" s="680"/>
      <c r="BC170" s="680"/>
      <c r="BD170" s="612"/>
      <c r="BE170" s="619"/>
      <c r="BF170" s="620"/>
      <c r="BG170" s="620"/>
      <c r="BH170" s="620"/>
      <c r="BI170" s="620"/>
      <c r="BJ170" s="620"/>
      <c r="BK170" s="621"/>
    </row>
    <row r="171" spans="2:63" s="52" customFormat="1"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690"/>
      <c r="AI171" s="657"/>
      <c r="AJ171" s="658"/>
      <c r="AK171" s="632">
        <f>E257</f>
      </c>
      <c r="AL171" s="633"/>
      <c r="AM171" s="633"/>
      <c r="AN171" s="633"/>
      <c r="AO171" s="633"/>
      <c r="AP171" s="638" t="s">
        <v>495</v>
      </c>
      <c r="AQ171" s="639"/>
      <c r="AR171" s="644" t="str">
        <f>L257</f>
        <v>・大臣　・知事</v>
      </c>
      <c r="AS171" s="645"/>
      <c r="AT171" s="681" t="str">
        <f>N257</f>
        <v>・特定　・一般</v>
      </c>
      <c r="AU171" s="681"/>
      <c r="AV171" s="684" t="str">
        <f>P257</f>
        <v>(　-　）</v>
      </c>
      <c r="AW171" s="684"/>
      <c r="AX171" s="607" t="s">
        <v>830</v>
      </c>
      <c r="AY171" s="678">
        <f>S257</f>
      </c>
      <c r="AZ171" s="678"/>
      <c r="BA171" s="678"/>
      <c r="BB171" s="678"/>
      <c r="BC171" s="678"/>
      <c r="BD171" s="610" t="s">
        <v>831</v>
      </c>
      <c r="BE171" s="613" t="str">
        <f>Y257</f>
        <v>　年　　月　　日</v>
      </c>
      <c r="BF171" s="614"/>
      <c r="BG171" s="614"/>
      <c r="BH171" s="614"/>
      <c r="BI171" s="614"/>
      <c r="BJ171" s="614"/>
      <c r="BK171" s="615"/>
    </row>
    <row r="172" spans="2:63" s="52" customFormat="1" ht="12" customHeight="1">
      <c r="B172" s="16" t="s">
        <v>521</v>
      </c>
      <c r="C172" s="7"/>
      <c r="D172" s="7"/>
      <c r="E172" s="7"/>
      <c r="F172" s="7"/>
      <c r="G172" s="7"/>
      <c r="H172" s="7"/>
      <c r="I172" s="7"/>
      <c r="J172" s="7"/>
      <c r="K172" s="7"/>
      <c r="L172" s="7"/>
      <c r="M172" s="7"/>
      <c r="N172" s="7"/>
      <c r="O172" s="11"/>
      <c r="P172" s="7"/>
      <c r="Q172" s="7"/>
      <c r="R172" s="7"/>
      <c r="S172" s="7"/>
      <c r="T172" s="7"/>
      <c r="U172" s="7"/>
      <c r="V172" s="7"/>
      <c r="W172" s="7"/>
      <c r="X172" s="7"/>
      <c r="Y172" s="7"/>
      <c r="Z172" s="7"/>
      <c r="AA172" s="7"/>
      <c r="AB172" s="7"/>
      <c r="AC172" s="7"/>
      <c r="AD172" s="19"/>
      <c r="AE172" s="40" t="s">
        <v>19</v>
      </c>
      <c r="AF172" s="19"/>
      <c r="AG172" s="19"/>
      <c r="AH172" s="690"/>
      <c r="AI172" s="657"/>
      <c r="AJ172" s="658"/>
      <c r="AK172" s="634"/>
      <c r="AL172" s="635"/>
      <c r="AM172" s="635"/>
      <c r="AN172" s="635"/>
      <c r="AO172" s="635"/>
      <c r="AP172" s="640"/>
      <c r="AQ172" s="641"/>
      <c r="AR172" s="646"/>
      <c r="AS172" s="647"/>
      <c r="AT172" s="682"/>
      <c r="AU172" s="682"/>
      <c r="AV172" s="685"/>
      <c r="AW172" s="685"/>
      <c r="AX172" s="608"/>
      <c r="AY172" s="679"/>
      <c r="AZ172" s="679"/>
      <c r="BA172" s="679"/>
      <c r="BB172" s="679"/>
      <c r="BC172" s="679"/>
      <c r="BD172" s="611"/>
      <c r="BE172" s="616"/>
      <c r="BF172" s="617"/>
      <c r="BG172" s="617"/>
      <c r="BH172" s="617"/>
      <c r="BI172" s="617"/>
      <c r="BJ172" s="617"/>
      <c r="BK172" s="618"/>
    </row>
    <row r="173" spans="2:63" s="52" customFormat="1" ht="12" customHeight="1">
      <c r="B173" s="653" t="s">
        <v>494</v>
      </c>
      <c r="C173" s="654"/>
      <c r="D173" s="655"/>
      <c r="E173" s="662">
        <f>IF(S165="","",CONCATENATE(E167," の工事に伴う ",'初期入力シート'!BI142))</f>
      </c>
      <c r="F173" s="663"/>
      <c r="G173" s="663"/>
      <c r="H173" s="663"/>
      <c r="I173" s="663"/>
      <c r="J173" s="663"/>
      <c r="K173" s="663"/>
      <c r="L173" s="663"/>
      <c r="M173" s="663"/>
      <c r="N173" s="663"/>
      <c r="O173" s="663"/>
      <c r="P173" s="663"/>
      <c r="Q173" s="663"/>
      <c r="R173" s="663"/>
      <c r="S173" s="663"/>
      <c r="T173" s="663"/>
      <c r="U173" s="663"/>
      <c r="V173" s="663"/>
      <c r="W173" s="663"/>
      <c r="X173" s="663"/>
      <c r="Y173" s="663"/>
      <c r="Z173" s="663"/>
      <c r="AA173" s="663"/>
      <c r="AB173" s="663"/>
      <c r="AC173" s="663"/>
      <c r="AD173" s="663"/>
      <c r="AE173" s="664"/>
      <c r="AF173" s="19"/>
      <c r="AG173" s="19"/>
      <c r="AH173" s="659"/>
      <c r="AI173" s="660"/>
      <c r="AJ173" s="661"/>
      <c r="AK173" s="691"/>
      <c r="AL173" s="692"/>
      <c r="AM173" s="692"/>
      <c r="AN173" s="692"/>
      <c r="AO173" s="692"/>
      <c r="AP173" s="693"/>
      <c r="AQ173" s="694"/>
      <c r="AR173" s="708"/>
      <c r="AS173" s="709"/>
      <c r="AT173" s="719"/>
      <c r="AU173" s="719"/>
      <c r="AV173" s="704"/>
      <c r="AW173" s="704"/>
      <c r="AX173" s="705"/>
      <c r="AY173" s="706"/>
      <c r="AZ173" s="706"/>
      <c r="BA173" s="706"/>
      <c r="BB173" s="706"/>
      <c r="BC173" s="706"/>
      <c r="BD173" s="707"/>
      <c r="BE173" s="822"/>
      <c r="BF173" s="823"/>
      <c r="BG173" s="823"/>
      <c r="BH173" s="823"/>
      <c r="BI173" s="823"/>
      <c r="BJ173" s="823"/>
      <c r="BK173" s="824"/>
    </row>
    <row r="174" spans="2:63" s="52" customFormat="1" ht="12" customHeight="1">
      <c r="B174" s="656"/>
      <c r="C174" s="657"/>
      <c r="D174" s="658"/>
      <c r="E174" s="665"/>
      <c r="F174" s="666"/>
      <c r="G174" s="666"/>
      <c r="H174" s="666"/>
      <c r="I174" s="666"/>
      <c r="J174" s="666"/>
      <c r="K174" s="666"/>
      <c r="L174" s="666"/>
      <c r="M174" s="666"/>
      <c r="N174" s="666"/>
      <c r="O174" s="666"/>
      <c r="P174" s="666"/>
      <c r="Q174" s="666"/>
      <c r="R174" s="666"/>
      <c r="S174" s="666"/>
      <c r="T174" s="666"/>
      <c r="U174" s="666"/>
      <c r="V174" s="666"/>
      <c r="W174" s="666"/>
      <c r="X174" s="666"/>
      <c r="Y174" s="666"/>
      <c r="Z174" s="666"/>
      <c r="AA174" s="666"/>
      <c r="AB174" s="666"/>
      <c r="AC174" s="666"/>
      <c r="AD174" s="666"/>
      <c r="AE174" s="667"/>
      <c r="AF174" s="19"/>
      <c r="AG174" s="19"/>
      <c r="AH174" s="672" t="s">
        <v>899</v>
      </c>
      <c r="AI174" s="673"/>
      <c r="AJ174" s="835"/>
      <c r="AK174" s="710" t="s">
        <v>900</v>
      </c>
      <c r="AL174" s="710"/>
      <c r="AM174" s="711"/>
      <c r="AN174" s="828" t="s">
        <v>901</v>
      </c>
      <c r="AO174" s="828"/>
      <c r="AP174" s="828"/>
      <c r="AQ174" s="828"/>
      <c r="AR174" s="828"/>
      <c r="AS174" s="828"/>
      <c r="AT174" s="828"/>
      <c r="AU174" s="828"/>
      <c r="AV174" s="828" t="s">
        <v>902</v>
      </c>
      <c r="AW174" s="828"/>
      <c r="AX174" s="828"/>
      <c r="AY174" s="828"/>
      <c r="AZ174" s="828"/>
      <c r="BA174" s="828"/>
      <c r="BB174" s="828"/>
      <c r="BC174" s="828"/>
      <c r="BD174" s="828" t="s">
        <v>903</v>
      </c>
      <c r="BE174" s="828"/>
      <c r="BF174" s="828"/>
      <c r="BG174" s="828"/>
      <c r="BH174" s="828"/>
      <c r="BI174" s="828"/>
      <c r="BJ174" s="828"/>
      <c r="BK174" s="828"/>
    </row>
    <row r="175" spans="2:63" s="52" customFormat="1" ht="12" customHeight="1">
      <c r="B175" s="690"/>
      <c r="C175" s="657"/>
      <c r="D175" s="658"/>
      <c r="E175" s="668"/>
      <c r="F175" s="669"/>
      <c r="G175" s="669"/>
      <c r="H175" s="669"/>
      <c r="I175" s="669"/>
      <c r="J175" s="669"/>
      <c r="K175" s="669"/>
      <c r="L175" s="669"/>
      <c r="M175" s="669"/>
      <c r="N175" s="669"/>
      <c r="O175" s="669"/>
      <c r="P175" s="669"/>
      <c r="Q175" s="669"/>
      <c r="R175" s="669"/>
      <c r="S175" s="669"/>
      <c r="T175" s="666"/>
      <c r="U175" s="666"/>
      <c r="V175" s="666"/>
      <c r="W175" s="666"/>
      <c r="X175" s="666"/>
      <c r="Y175" s="666"/>
      <c r="Z175" s="666"/>
      <c r="AA175" s="666"/>
      <c r="AB175" s="666"/>
      <c r="AC175" s="666"/>
      <c r="AD175" s="666"/>
      <c r="AE175" s="667"/>
      <c r="AF175" s="19"/>
      <c r="AG175" s="19"/>
      <c r="AH175" s="836"/>
      <c r="AI175" s="837"/>
      <c r="AJ175" s="838"/>
      <c r="AK175" s="710"/>
      <c r="AL175" s="710"/>
      <c r="AM175" s="710"/>
      <c r="AN175" s="622" t="str">
        <f>IF('初期入力シート'!BI161="","□加入　　　□未加入　　　□適用除外",IF('初期入力シート'!BI161="加入","■加入　　　□未加入　　　□適用除外",IF('初期入力シート'!BI161="未加入","□加入　　　■未加入　　　□適用除外",IF('初期入力シート'!BI161="適用除外","□加入　　　□未加入　　　■適用除外"))))</f>
        <v>□加入　　　□未加入　　　□適用除外</v>
      </c>
      <c r="AO175" s="903"/>
      <c r="AP175" s="903"/>
      <c r="AQ175" s="903"/>
      <c r="AR175" s="903"/>
      <c r="AS175" s="903"/>
      <c r="AT175" s="903"/>
      <c r="AU175" s="903"/>
      <c r="AV175" s="622" t="str">
        <f>IF('初期入力シート'!BI163="","□加入　　　□未加入　　　□適用除外",IF('初期入力シート'!BI163="加入","■加入　　　□未加入　　　□適用除外",IF('初期入力シート'!BI163="未加入","□加入　　　■未加入　　　□適用除外",IF('初期入力シート'!BI163="適用除外","□加入　　　□未加入　　　■適用除外"))))</f>
        <v>□加入　　　□未加入　　　□適用除外</v>
      </c>
      <c r="AW175" s="903"/>
      <c r="AX175" s="903"/>
      <c r="AY175" s="903"/>
      <c r="AZ175" s="903"/>
      <c r="BA175" s="903"/>
      <c r="BB175" s="903"/>
      <c r="BC175" s="903"/>
      <c r="BD175" s="622" t="str">
        <f>IF('初期入力シート'!BI165="","□加入　　　□未加入　　　□適用除外",IF('初期入力シート'!BI165="加入","■加入　　　□未加入　　　□適用除外",IF('初期入力シート'!BI165="未加入","□加入　　　■未加入　　　□適用除外",IF('初期入力シート'!BI165="適用除外","□加入　　　□未加入　　　■適用除外"))))</f>
        <v>□加入　　　□未加入　　　□適用除外</v>
      </c>
      <c r="BE175" s="903"/>
      <c r="BF175" s="903"/>
      <c r="BG175" s="903"/>
      <c r="BH175" s="903"/>
      <c r="BI175" s="903"/>
      <c r="BJ175" s="903"/>
      <c r="BK175" s="903"/>
    </row>
    <row r="176" spans="2:63" s="52" customFormat="1" ht="12" customHeight="1">
      <c r="B176" s="794" t="s">
        <v>832</v>
      </c>
      <c r="C176" s="654"/>
      <c r="D176" s="655"/>
      <c r="E176" s="802" t="s">
        <v>496</v>
      </c>
      <c r="F176" s="803"/>
      <c r="G176" s="803"/>
      <c r="H176" s="720" t="str">
        <f>IF('初期入力シート'!BI139="","年　　月　　日",'初期入力シート'!BI139)</f>
        <v>年　　月　　日</v>
      </c>
      <c r="I176" s="720"/>
      <c r="J176" s="720"/>
      <c r="K176" s="720"/>
      <c r="L176" s="720"/>
      <c r="M176" s="720"/>
      <c r="N176" s="720"/>
      <c r="O176" s="720"/>
      <c r="P176" s="721"/>
      <c r="Q176" s="656" t="s">
        <v>497</v>
      </c>
      <c r="R176" s="657"/>
      <c r="S176" s="658"/>
      <c r="T176" s="804" t="str">
        <f>IF('初期入力シート'!BI141="","  年　　月　　日",'初期入力シート'!BI141)</f>
        <v>  年　　月　　日</v>
      </c>
      <c r="U176" s="805"/>
      <c r="V176" s="805"/>
      <c r="W176" s="805"/>
      <c r="X176" s="805"/>
      <c r="Y176" s="805"/>
      <c r="Z176" s="805"/>
      <c r="AA176" s="805"/>
      <c r="AB176" s="805"/>
      <c r="AC176" s="805"/>
      <c r="AD176" s="805"/>
      <c r="AE176" s="806"/>
      <c r="AF176" s="19"/>
      <c r="AG176" s="19"/>
      <c r="AH176" s="836"/>
      <c r="AI176" s="837"/>
      <c r="AJ176" s="838"/>
      <c r="AK176" s="710"/>
      <c r="AL176" s="710"/>
      <c r="AM176" s="710"/>
      <c r="AN176" s="904"/>
      <c r="AO176" s="904"/>
      <c r="AP176" s="904"/>
      <c r="AQ176" s="904"/>
      <c r="AR176" s="904"/>
      <c r="AS176" s="904"/>
      <c r="AT176" s="904"/>
      <c r="AU176" s="904"/>
      <c r="AV176" s="904"/>
      <c r="AW176" s="904"/>
      <c r="AX176" s="904"/>
      <c r="AY176" s="904"/>
      <c r="AZ176" s="904"/>
      <c r="BA176" s="904"/>
      <c r="BB176" s="904"/>
      <c r="BC176" s="904"/>
      <c r="BD176" s="904"/>
      <c r="BE176" s="904"/>
      <c r="BF176" s="904"/>
      <c r="BG176" s="904"/>
      <c r="BH176" s="904"/>
      <c r="BI176" s="904"/>
      <c r="BJ176" s="904"/>
      <c r="BK176" s="904"/>
    </row>
    <row r="177" spans="2:63" s="52" customFormat="1" ht="12" customHeight="1">
      <c r="B177" s="690"/>
      <c r="C177" s="657"/>
      <c r="D177" s="658"/>
      <c r="E177" s="1"/>
      <c r="F177" s="2"/>
      <c r="G177" s="2"/>
      <c r="H177" s="628"/>
      <c r="I177" s="628"/>
      <c r="J177" s="628"/>
      <c r="K177" s="628"/>
      <c r="L177" s="628"/>
      <c r="M177" s="628"/>
      <c r="N177" s="628"/>
      <c r="O177" s="628"/>
      <c r="P177" s="629"/>
      <c r="Q177" s="690"/>
      <c r="R177" s="657"/>
      <c r="S177" s="658"/>
      <c r="T177" s="807"/>
      <c r="U177" s="808"/>
      <c r="V177" s="808"/>
      <c r="W177" s="808"/>
      <c r="X177" s="808"/>
      <c r="Y177" s="808"/>
      <c r="Z177" s="808"/>
      <c r="AA177" s="808"/>
      <c r="AB177" s="808"/>
      <c r="AC177" s="808"/>
      <c r="AD177" s="808"/>
      <c r="AE177" s="809"/>
      <c r="AF177" s="19"/>
      <c r="AG177" s="19"/>
      <c r="AH177" s="836"/>
      <c r="AI177" s="837"/>
      <c r="AJ177" s="838"/>
      <c r="AK177" s="710" t="s">
        <v>814</v>
      </c>
      <c r="AL177" s="710"/>
      <c r="AM177" s="710"/>
      <c r="AN177" s="828" t="s">
        <v>904</v>
      </c>
      <c r="AO177" s="828"/>
      <c r="AP177" s="828"/>
      <c r="AQ177" s="828"/>
      <c r="AR177" s="828"/>
      <c r="AS177" s="828"/>
      <c r="AT177" s="828" t="s">
        <v>901</v>
      </c>
      <c r="AU177" s="828"/>
      <c r="AV177" s="828"/>
      <c r="AW177" s="828"/>
      <c r="AX177" s="828"/>
      <c r="AY177" s="828"/>
      <c r="AZ177" s="828" t="s">
        <v>902</v>
      </c>
      <c r="BA177" s="828"/>
      <c r="BB177" s="828"/>
      <c r="BC177" s="828"/>
      <c r="BD177" s="828"/>
      <c r="BE177" s="828"/>
      <c r="BF177" s="828" t="s">
        <v>903</v>
      </c>
      <c r="BG177" s="828"/>
      <c r="BH177" s="828"/>
      <c r="BI177" s="828"/>
      <c r="BJ177" s="828"/>
      <c r="BK177" s="828"/>
    </row>
    <row r="178" spans="2:63" s="52" customFormat="1" ht="12" customHeight="1">
      <c r="B178" s="659"/>
      <c r="C178" s="660"/>
      <c r="D178" s="661"/>
      <c r="E178" s="712" t="s">
        <v>498</v>
      </c>
      <c r="F178" s="713"/>
      <c r="G178" s="713"/>
      <c r="H178" s="714" t="str">
        <f>IF('初期入力シート'!BI140="","年　　月　　日",'初期入力シート'!BI140)</f>
        <v>年　　月　　日</v>
      </c>
      <c r="I178" s="714"/>
      <c r="J178" s="714"/>
      <c r="K178" s="714"/>
      <c r="L178" s="714"/>
      <c r="M178" s="714"/>
      <c r="N178" s="714"/>
      <c r="O178" s="714"/>
      <c r="P178" s="715"/>
      <c r="Q178" s="659"/>
      <c r="R178" s="660"/>
      <c r="S178" s="661"/>
      <c r="T178" s="810"/>
      <c r="U178" s="811"/>
      <c r="V178" s="811"/>
      <c r="W178" s="811"/>
      <c r="X178" s="811"/>
      <c r="Y178" s="811"/>
      <c r="Z178" s="811"/>
      <c r="AA178" s="811"/>
      <c r="AB178" s="811"/>
      <c r="AC178" s="811"/>
      <c r="AD178" s="811"/>
      <c r="AE178" s="812"/>
      <c r="AF178" s="19"/>
      <c r="AG178" s="19"/>
      <c r="AH178" s="675"/>
      <c r="AI178" s="676"/>
      <c r="AJ178" s="839"/>
      <c r="AK178" s="710"/>
      <c r="AL178" s="710"/>
      <c r="AM178" s="710"/>
      <c r="AN178" s="722">
        <f>IF('初期入力シート'!BI167="","",'初期入力シート'!BI167)</f>
      </c>
      <c r="AO178" s="722"/>
      <c r="AP178" s="722"/>
      <c r="AQ178" s="722"/>
      <c r="AR178" s="722"/>
      <c r="AS178" s="722"/>
      <c r="AT178" s="722" t="str">
        <f>IF('初期入力シート'!BI161="加入",'初期入力シート'!BI162,"─")</f>
        <v>─</v>
      </c>
      <c r="AU178" s="722"/>
      <c r="AV178" s="722"/>
      <c r="AW178" s="722"/>
      <c r="AX178" s="722"/>
      <c r="AY178" s="722"/>
      <c r="AZ178" s="825" t="str">
        <f>IF('初期入力シート'!BI163="加入",'初期入力シート'!BI164,"─")</f>
        <v>─</v>
      </c>
      <c r="BA178" s="826"/>
      <c r="BB178" s="826"/>
      <c r="BC178" s="826"/>
      <c r="BD178" s="826"/>
      <c r="BE178" s="827"/>
      <c r="BF178" s="825" t="str">
        <f>IF('初期入力シート'!BI165="加入",'初期入力シート'!BI166,"─")</f>
        <v>─</v>
      </c>
      <c r="BG178" s="826"/>
      <c r="BH178" s="826"/>
      <c r="BI178" s="826"/>
      <c r="BJ178" s="826"/>
      <c r="BK178" s="827"/>
    </row>
    <row r="179" spans="2:63" s="52" customFormat="1" ht="12" customHeight="1">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21"/>
      <c r="AE179" s="21"/>
      <c r="AF179" s="19"/>
      <c r="AG179" s="19"/>
      <c r="AH179" s="813" t="s">
        <v>834</v>
      </c>
      <c r="AI179" s="814"/>
      <c r="AJ179" s="814"/>
      <c r="AK179" s="815"/>
      <c r="AL179" s="829">
        <f>F271</f>
      </c>
      <c r="AM179" s="830"/>
      <c r="AN179" s="830"/>
      <c r="AO179" s="830"/>
      <c r="AP179" s="830"/>
      <c r="AQ179" s="830"/>
      <c r="AR179" s="830"/>
      <c r="AS179" s="830"/>
      <c r="AT179" s="830"/>
      <c r="AU179" s="831"/>
      <c r="AV179" s="19"/>
      <c r="AW179" s="813" t="s">
        <v>835</v>
      </c>
      <c r="AX179" s="814"/>
      <c r="AY179" s="814"/>
      <c r="AZ179" s="815"/>
      <c r="BA179" s="829">
        <f>U265</f>
      </c>
      <c r="BB179" s="830"/>
      <c r="BC179" s="830"/>
      <c r="BD179" s="830"/>
      <c r="BE179" s="830"/>
      <c r="BF179" s="830"/>
      <c r="BG179" s="830"/>
      <c r="BH179" s="830"/>
      <c r="BI179" s="830"/>
      <c r="BJ179" s="830"/>
      <c r="BK179" s="831"/>
    </row>
    <row r="180" spans="2:63" s="52" customFormat="1" ht="12" customHeight="1">
      <c r="B180" s="653" t="s">
        <v>493</v>
      </c>
      <c r="C180" s="654"/>
      <c r="D180" s="655"/>
      <c r="E180" s="671" t="s">
        <v>833</v>
      </c>
      <c r="F180" s="651"/>
      <c r="G180" s="651"/>
      <c r="H180" s="651"/>
      <c r="I180" s="651"/>
      <c r="J180" s="651"/>
      <c r="K180" s="652"/>
      <c r="L180" s="650" t="s">
        <v>828</v>
      </c>
      <c r="M180" s="651"/>
      <c r="N180" s="651"/>
      <c r="O180" s="651"/>
      <c r="P180" s="651"/>
      <c r="Q180" s="651"/>
      <c r="R180" s="651"/>
      <c r="S180" s="651"/>
      <c r="T180" s="651"/>
      <c r="U180" s="651"/>
      <c r="V180" s="651"/>
      <c r="W180" s="651"/>
      <c r="X180" s="652"/>
      <c r="Y180" s="650" t="s">
        <v>829</v>
      </c>
      <c r="Z180" s="651"/>
      <c r="AA180" s="651"/>
      <c r="AB180" s="651"/>
      <c r="AC180" s="651"/>
      <c r="AD180" s="651"/>
      <c r="AE180" s="689"/>
      <c r="AF180" s="19"/>
      <c r="AG180" s="19"/>
      <c r="AH180" s="816"/>
      <c r="AI180" s="817"/>
      <c r="AJ180" s="817"/>
      <c r="AK180" s="818"/>
      <c r="AL180" s="819"/>
      <c r="AM180" s="820"/>
      <c r="AN180" s="820"/>
      <c r="AO180" s="820"/>
      <c r="AP180" s="820"/>
      <c r="AQ180" s="820"/>
      <c r="AR180" s="820"/>
      <c r="AS180" s="820"/>
      <c r="AT180" s="820"/>
      <c r="AU180" s="821"/>
      <c r="AV180" s="19"/>
      <c r="AW180" s="816"/>
      <c r="AX180" s="817"/>
      <c r="AY180" s="817"/>
      <c r="AZ180" s="818"/>
      <c r="BA180" s="819"/>
      <c r="BB180" s="820"/>
      <c r="BC180" s="820"/>
      <c r="BD180" s="820"/>
      <c r="BE180" s="820"/>
      <c r="BF180" s="820"/>
      <c r="BG180" s="820"/>
      <c r="BH180" s="820"/>
      <c r="BI180" s="820"/>
      <c r="BJ180" s="820"/>
      <c r="BK180" s="821"/>
    </row>
    <row r="181" spans="2:63" s="52" customFormat="1" ht="12" customHeight="1">
      <c r="B181" s="690"/>
      <c r="C181" s="657"/>
      <c r="D181" s="658"/>
      <c r="E181" s="632">
        <f>IF('初期入力シート'!BI109="","",'初期入力シート'!BI109)</f>
      </c>
      <c r="F181" s="633"/>
      <c r="G181" s="633"/>
      <c r="H181" s="633"/>
      <c r="I181" s="633"/>
      <c r="J181" s="638" t="s">
        <v>495</v>
      </c>
      <c r="K181" s="639"/>
      <c r="L181" s="644" t="str">
        <f>IF('初期入力シート'!BI110="","・大臣　・知事",'初期入力シート'!BI110)</f>
        <v>・大臣　・知事</v>
      </c>
      <c r="M181" s="645"/>
      <c r="N181" s="681" t="str">
        <f>IF('初期入力シート'!BI111="","・特定　・一般",'初期入力シート'!BI111)</f>
        <v>・特定　・一般</v>
      </c>
      <c r="O181" s="681"/>
      <c r="P181" s="684" t="str">
        <f>IF(N181="・特定　・一般","(　-　）",CONCATENATE("(",'初期入力シート'!BE253,"-",'初期入力シート'!BE255,")"))</f>
        <v>(　-　）</v>
      </c>
      <c r="Q181" s="684"/>
      <c r="R181" s="607" t="s">
        <v>830</v>
      </c>
      <c r="S181" s="678">
        <f>IF('初期入力シート'!BI112="","",'初期入力シート'!BI112)</f>
      </c>
      <c r="T181" s="678"/>
      <c r="U181" s="678"/>
      <c r="V181" s="678"/>
      <c r="W181" s="678"/>
      <c r="X181" s="610" t="s">
        <v>831</v>
      </c>
      <c r="Y181" s="613" t="str">
        <f>IF('初期入力シート'!BI113="","　年　　月　　日",'初期入力シート'!BI113)</f>
        <v>　年　　月　　日</v>
      </c>
      <c r="Z181" s="614"/>
      <c r="AA181" s="614"/>
      <c r="AB181" s="614"/>
      <c r="AC181" s="614"/>
      <c r="AD181" s="614"/>
      <c r="AE181" s="615"/>
      <c r="AF181" s="19"/>
      <c r="AG181" s="19"/>
      <c r="AH181" s="816"/>
      <c r="AI181" s="817"/>
      <c r="AJ181" s="817"/>
      <c r="AK181" s="818"/>
      <c r="AL181" s="819"/>
      <c r="AM181" s="820"/>
      <c r="AN181" s="820"/>
      <c r="AO181" s="820"/>
      <c r="AP181" s="820"/>
      <c r="AQ181" s="820"/>
      <c r="AR181" s="820"/>
      <c r="AS181" s="820"/>
      <c r="AT181" s="820"/>
      <c r="AU181" s="821"/>
      <c r="AV181" s="19"/>
      <c r="AW181" s="832"/>
      <c r="AX181" s="833"/>
      <c r="AY181" s="833"/>
      <c r="AZ181" s="834"/>
      <c r="BA181" s="819"/>
      <c r="BB181" s="820"/>
      <c r="BC181" s="820"/>
      <c r="BD181" s="820"/>
      <c r="BE181" s="820"/>
      <c r="BF181" s="820"/>
      <c r="BG181" s="820"/>
      <c r="BH181" s="820"/>
      <c r="BI181" s="820"/>
      <c r="BJ181" s="820"/>
      <c r="BK181" s="821"/>
    </row>
    <row r="182" spans="2:63" s="52" customFormat="1" ht="12" customHeight="1">
      <c r="B182" s="690"/>
      <c r="C182" s="657"/>
      <c r="D182" s="658"/>
      <c r="E182" s="634"/>
      <c r="F182" s="635"/>
      <c r="G182" s="635"/>
      <c r="H182" s="635"/>
      <c r="I182" s="635"/>
      <c r="J182" s="640"/>
      <c r="K182" s="641"/>
      <c r="L182" s="646"/>
      <c r="M182" s="647"/>
      <c r="N182" s="682"/>
      <c r="O182" s="682"/>
      <c r="P182" s="685"/>
      <c r="Q182" s="685"/>
      <c r="R182" s="608"/>
      <c r="S182" s="679"/>
      <c r="T182" s="679"/>
      <c r="U182" s="679"/>
      <c r="V182" s="679"/>
      <c r="W182" s="679"/>
      <c r="X182" s="611"/>
      <c r="Y182" s="616"/>
      <c r="Z182" s="617"/>
      <c r="AA182" s="617"/>
      <c r="AB182" s="617"/>
      <c r="AC182" s="617"/>
      <c r="AD182" s="617"/>
      <c r="AE182" s="618"/>
      <c r="AF182" s="19"/>
      <c r="AG182" s="19"/>
      <c r="AH182" s="4"/>
      <c r="AI182" s="770" t="s">
        <v>861</v>
      </c>
      <c r="AJ182" s="771"/>
      <c r="AK182" s="772"/>
      <c r="AL182" s="819" t="s">
        <v>784</v>
      </c>
      <c r="AM182" s="820"/>
      <c r="AN182" s="820"/>
      <c r="AO182" s="820"/>
      <c r="AP182" s="820"/>
      <c r="AQ182" s="820"/>
      <c r="AR182" s="820"/>
      <c r="AS182" s="820"/>
      <c r="AT182" s="820"/>
      <c r="AU182" s="821"/>
      <c r="AV182" s="19"/>
      <c r="AW182" s="858" t="s">
        <v>836</v>
      </c>
      <c r="AX182" s="859"/>
      <c r="AY182" s="859"/>
      <c r="AZ182" s="860"/>
      <c r="BA182" s="819">
        <f>U268</f>
      </c>
      <c r="BB182" s="820"/>
      <c r="BC182" s="820"/>
      <c r="BD182" s="820"/>
      <c r="BE182" s="820"/>
      <c r="BF182" s="820"/>
      <c r="BG182" s="820"/>
      <c r="BH182" s="820"/>
      <c r="BI182" s="820"/>
      <c r="BJ182" s="820"/>
      <c r="BK182" s="821"/>
    </row>
    <row r="183" spans="2:63" s="52" customFormat="1" ht="12" customHeight="1">
      <c r="B183" s="690"/>
      <c r="C183" s="657"/>
      <c r="D183" s="658"/>
      <c r="E183" s="636"/>
      <c r="F183" s="637"/>
      <c r="G183" s="637"/>
      <c r="H183" s="637"/>
      <c r="I183" s="637"/>
      <c r="J183" s="642"/>
      <c r="K183" s="643"/>
      <c r="L183" s="648"/>
      <c r="M183" s="649"/>
      <c r="N183" s="683"/>
      <c r="O183" s="683"/>
      <c r="P183" s="686"/>
      <c r="Q183" s="686"/>
      <c r="R183" s="609"/>
      <c r="S183" s="680"/>
      <c r="T183" s="680"/>
      <c r="U183" s="680"/>
      <c r="V183" s="680"/>
      <c r="W183" s="680"/>
      <c r="X183" s="612"/>
      <c r="Y183" s="619"/>
      <c r="Z183" s="620"/>
      <c r="AA183" s="620"/>
      <c r="AB183" s="620"/>
      <c r="AC183" s="620"/>
      <c r="AD183" s="620"/>
      <c r="AE183" s="621"/>
      <c r="AF183" s="19"/>
      <c r="AG183" s="19"/>
      <c r="AH183" s="4"/>
      <c r="AI183" s="773"/>
      <c r="AJ183" s="774"/>
      <c r="AK183" s="775"/>
      <c r="AL183" s="819"/>
      <c r="AM183" s="820"/>
      <c r="AN183" s="820"/>
      <c r="AO183" s="820"/>
      <c r="AP183" s="820"/>
      <c r="AQ183" s="820"/>
      <c r="AR183" s="820"/>
      <c r="AS183" s="820"/>
      <c r="AT183" s="820"/>
      <c r="AU183" s="821"/>
      <c r="AV183" s="19"/>
      <c r="AW183" s="816"/>
      <c r="AX183" s="817"/>
      <c r="AY183" s="817"/>
      <c r="AZ183" s="818"/>
      <c r="BA183" s="819"/>
      <c r="BB183" s="820"/>
      <c r="BC183" s="820"/>
      <c r="BD183" s="820"/>
      <c r="BE183" s="820"/>
      <c r="BF183" s="820"/>
      <c r="BG183" s="820"/>
      <c r="BH183" s="820"/>
      <c r="BI183" s="820"/>
      <c r="BJ183" s="820"/>
      <c r="BK183" s="821"/>
    </row>
    <row r="184" spans="2:63" s="52" customFormat="1" ht="12" customHeight="1">
      <c r="B184" s="690"/>
      <c r="C184" s="657"/>
      <c r="D184" s="658"/>
      <c r="E184" s="632">
        <f>IF('初期入力シート'!BI114="","",'初期入力シート'!BI114)</f>
      </c>
      <c r="F184" s="633"/>
      <c r="G184" s="633"/>
      <c r="H184" s="633"/>
      <c r="I184" s="633"/>
      <c r="J184" s="638" t="s">
        <v>499</v>
      </c>
      <c r="K184" s="639"/>
      <c r="L184" s="644" t="str">
        <f>IF('初期入力シート'!BI115="","・大臣　・知事",'初期入力シート'!BI115)</f>
        <v>・大臣　・知事</v>
      </c>
      <c r="M184" s="645"/>
      <c r="N184" s="681" t="str">
        <f>IF('初期入力シート'!BI116="","・特定　・一般",'初期入力シート'!BI116)</f>
        <v>・特定　・一般</v>
      </c>
      <c r="O184" s="681"/>
      <c r="P184" s="684" t="str">
        <f>IF(N184="・特定　・一般","(　-　）",CONCATENATE("(",'初期入力シート'!BE258,"-",'初期入力シート'!BE260,")"))</f>
        <v>(　-　）</v>
      </c>
      <c r="Q184" s="684"/>
      <c r="R184" s="607" t="s">
        <v>830</v>
      </c>
      <c r="S184" s="678">
        <f>IF('初期入力シート'!BI117="","",'初期入力シート'!BI117)</f>
      </c>
      <c r="T184" s="678"/>
      <c r="U184" s="678"/>
      <c r="V184" s="678"/>
      <c r="W184" s="678"/>
      <c r="X184" s="610" t="s">
        <v>831</v>
      </c>
      <c r="Y184" s="613" t="str">
        <f>IF('初期入力シート'!BI118="","　年　　月　　日",'初期入力シート'!BI118)</f>
        <v>　年　　月　　日</v>
      </c>
      <c r="Z184" s="614"/>
      <c r="AA184" s="614"/>
      <c r="AB184" s="614"/>
      <c r="AC184" s="614"/>
      <c r="AD184" s="614"/>
      <c r="AE184" s="615"/>
      <c r="AF184" s="19"/>
      <c r="AG184" s="19"/>
      <c r="AH184" s="6"/>
      <c r="AI184" s="776"/>
      <c r="AJ184" s="777"/>
      <c r="AK184" s="778"/>
      <c r="AL184" s="819"/>
      <c r="AM184" s="820"/>
      <c r="AN184" s="820"/>
      <c r="AO184" s="820"/>
      <c r="AP184" s="820"/>
      <c r="AQ184" s="820"/>
      <c r="AR184" s="820"/>
      <c r="AS184" s="820"/>
      <c r="AT184" s="820"/>
      <c r="AU184" s="821"/>
      <c r="AV184" s="19"/>
      <c r="AW184" s="832"/>
      <c r="AX184" s="833"/>
      <c r="AY184" s="833"/>
      <c r="AZ184" s="834"/>
      <c r="BA184" s="819"/>
      <c r="BB184" s="820"/>
      <c r="BC184" s="820"/>
      <c r="BD184" s="820"/>
      <c r="BE184" s="820"/>
      <c r="BF184" s="820"/>
      <c r="BG184" s="820"/>
      <c r="BH184" s="820"/>
      <c r="BI184" s="820"/>
      <c r="BJ184" s="820"/>
      <c r="BK184" s="821"/>
    </row>
    <row r="185" spans="2:63" s="52" customFormat="1" ht="12" customHeight="1">
      <c r="B185" s="690"/>
      <c r="C185" s="657"/>
      <c r="D185" s="658"/>
      <c r="E185" s="634"/>
      <c r="F185" s="635"/>
      <c r="G185" s="635"/>
      <c r="H185" s="635"/>
      <c r="I185" s="635"/>
      <c r="J185" s="640"/>
      <c r="K185" s="641"/>
      <c r="L185" s="646"/>
      <c r="M185" s="647"/>
      <c r="N185" s="682"/>
      <c r="O185" s="682"/>
      <c r="P185" s="685"/>
      <c r="Q185" s="685"/>
      <c r="R185" s="608"/>
      <c r="S185" s="679"/>
      <c r="T185" s="679"/>
      <c r="U185" s="679"/>
      <c r="V185" s="679"/>
      <c r="W185" s="679"/>
      <c r="X185" s="611"/>
      <c r="Y185" s="616"/>
      <c r="Z185" s="617"/>
      <c r="AA185" s="617"/>
      <c r="AB185" s="617"/>
      <c r="AC185" s="617"/>
      <c r="AD185" s="617"/>
      <c r="AE185" s="618"/>
      <c r="AF185" s="19"/>
      <c r="AG185" s="19"/>
      <c r="AH185" s="858" t="s">
        <v>837</v>
      </c>
      <c r="AI185" s="859"/>
      <c r="AJ185" s="859"/>
      <c r="AK185" s="860"/>
      <c r="AL185" s="862">
        <f>H277</f>
      </c>
      <c r="AM185" s="863"/>
      <c r="AN185" s="863"/>
      <c r="AO185" s="863"/>
      <c r="AP185" s="863"/>
      <c r="AQ185" s="863"/>
      <c r="AR185" s="863"/>
      <c r="AS185" s="863"/>
      <c r="AT185" s="863"/>
      <c r="AU185" s="864"/>
      <c r="AV185" s="19"/>
      <c r="AW185" s="858" t="s">
        <v>838</v>
      </c>
      <c r="AX185" s="859"/>
      <c r="AY185" s="859"/>
      <c r="AZ185" s="860"/>
      <c r="BA185" s="819">
        <f>U271</f>
      </c>
      <c r="BB185" s="820"/>
      <c r="BC185" s="820"/>
      <c r="BD185" s="820"/>
      <c r="BE185" s="820"/>
      <c r="BF185" s="820"/>
      <c r="BG185" s="820"/>
      <c r="BH185" s="820"/>
      <c r="BI185" s="820"/>
      <c r="BJ185" s="820"/>
      <c r="BK185" s="821"/>
    </row>
    <row r="186" spans="2:63" s="52" customFormat="1" ht="12" customHeight="1">
      <c r="B186" s="659"/>
      <c r="C186" s="660"/>
      <c r="D186" s="661"/>
      <c r="E186" s="691"/>
      <c r="F186" s="692"/>
      <c r="G186" s="692"/>
      <c r="H186" s="692"/>
      <c r="I186" s="692"/>
      <c r="J186" s="693"/>
      <c r="K186" s="694"/>
      <c r="L186" s="708"/>
      <c r="M186" s="709"/>
      <c r="N186" s="719"/>
      <c r="O186" s="719"/>
      <c r="P186" s="704"/>
      <c r="Q186" s="704"/>
      <c r="R186" s="705"/>
      <c r="S186" s="706"/>
      <c r="T186" s="706"/>
      <c r="U186" s="706"/>
      <c r="V186" s="706"/>
      <c r="W186" s="706"/>
      <c r="X186" s="707"/>
      <c r="Y186" s="822"/>
      <c r="Z186" s="823"/>
      <c r="AA186" s="823"/>
      <c r="AB186" s="823"/>
      <c r="AC186" s="823"/>
      <c r="AD186" s="823"/>
      <c r="AE186" s="824"/>
      <c r="AF186" s="19"/>
      <c r="AG186" s="19"/>
      <c r="AH186" s="816"/>
      <c r="AI186" s="817"/>
      <c r="AJ186" s="817"/>
      <c r="AK186" s="818"/>
      <c r="AL186" s="865"/>
      <c r="AM186" s="866"/>
      <c r="AN186" s="866"/>
      <c r="AO186" s="866"/>
      <c r="AP186" s="866"/>
      <c r="AQ186" s="866"/>
      <c r="AR186" s="866"/>
      <c r="AS186" s="866"/>
      <c r="AT186" s="866"/>
      <c r="AU186" s="867"/>
      <c r="AV186" s="19"/>
      <c r="AW186" s="816"/>
      <c r="AX186" s="817"/>
      <c r="AY186" s="817"/>
      <c r="AZ186" s="818"/>
      <c r="BA186" s="819"/>
      <c r="BB186" s="820"/>
      <c r="BC186" s="820"/>
      <c r="BD186" s="820"/>
      <c r="BE186" s="820"/>
      <c r="BF186" s="820"/>
      <c r="BG186" s="820"/>
      <c r="BH186" s="820"/>
      <c r="BI186" s="820"/>
      <c r="BJ186" s="820"/>
      <c r="BK186" s="821"/>
    </row>
    <row r="187" spans="2:63" s="52" customFormat="1" ht="12" customHeight="1">
      <c r="B187" s="672" t="s">
        <v>899</v>
      </c>
      <c r="C187" s="673"/>
      <c r="D187" s="835"/>
      <c r="E187" s="710" t="s">
        <v>900</v>
      </c>
      <c r="F187" s="710"/>
      <c r="G187" s="711"/>
      <c r="H187" s="828" t="s">
        <v>901</v>
      </c>
      <c r="I187" s="828"/>
      <c r="J187" s="828"/>
      <c r="K187" s="828"/>
      <c r="L187" s="828"/>
      <c r="M187" s="828"/>
      <c r="N187" s="828"/>
      <c r="O187" s="828"/>
      <c r="P187" s="828" t="s">
        <v>902</v>
      </c>
      <c r="Q187" s="828"/>
      <c r="R187" s="828"/>
      <c r="S187" s="828"/>
      <c r="T187" s="828"/>
      <c r="U187" s="828"/>
      <c r="V187" s="828"/>
      <c r="W187" s="828"/>
      <c r="X187" s="828" t="s">
        <v>903</v>
      </c>
      <c r="Y187" s="828"/>
      <c r="Z187" s="828"/>
      <c r="AA187" s="828"/>
      <c r="AB187" s="828"/>
      <c r="AC187" s="828"/>
      <c r="AD187" s="828"/>
      <c r="AE187" s="828"/>
      <c r="AF187" s="19"/>
      <c r="AG187" s="19"/>
      <c r="AH187" s="816"/>
      <c r="AI187" s="817"/>
      <c r="AJ187" s="817"/>
      <c r="AK187" s="818"/>
      <c r="AL187" s="868"/>
      <c r="AM187" s="869"/>
      <c r="AN187" s="869"/>
      <c r="AO187" s="869"/>
      <c r="AP187" s="869"/>
      <c r="AQ187" s="869"/>
      <c r="AR187" s="869"/>
      <c r="AS187" s="869"/>
      <c r="AT187" s="869"/>
      <c r="AU187" s="870"/>
      <c r="AV187" s="19"/>
      <c r="AW187" s="832"/>
      <c r="AX187" s="833"/>
      <c r="AY187" s="833"/>
      <c r="AZ187" s="834"/>
      <c r="BA187" s="819"/>
      <c r="BB187" s="820"/>
      <c r="BC187" s="820"/>
      <c r="BD187" s="820"/>
      <c r="BE187" s="820"/>
      <c r="BF187" s="820"/>
      <c r="BG187" s="820"/>
      <c r="BH187" s="820"/>
      <c r="BI187" s="820"/>
      <c r="BJ187" s="820"/>
      <c r="BK187" s="821"/>
    </row>
    <row r="188" spans="2:63" s="52" customFormat="1" ht="12" customHeight="1">
      <c r="B188" s="836"/>
      <c r="C188" s="837"/>
      <c r="D188" s="838"/>
      <c r="E188" s="710"/>
      <c r="F188" s="710"/>
      <c r="G188" s="710"/>
      <c r="H188" s="622" t="str">
        <f>AN102</f>
        <v>□加入　　　□未加入　　　□適用除外</v>
      </c>
      <c r="I188" s="903"/>
      <c r="J188" s="903"/>
      <c r="K188" s="903"/>
      <c r="L188" s="903"/>
      <c r="M188" s="903"/>
      <c r="N188" s="903"/>
      <c r="O188" s="903"/>
      <c r="P188" s="622" t="str">
        <f>AV102</f>
        <v>□加入　　　□未加入　　　□適用除外</v>
      </c>
      <c r="Q188" s="903"/>
      <c r="R188" s="903"/>
      <c r="S188" s="903"/>
      <c r="T188" s="903"/>
      <c r="U188" s="903"/>
      <c r="V188" s="903"/>
      <c r="W188" s="903"/>
      <c r="X188" s="622" t="str">
        <f>BD102</f>
        <v>□加入　　　□未加入　　　□適用除外</v>
      </c>
      <c r="Y188" s="903"/>
      <c r="Z188" s="903"/>
      <c r="AA188" s="903"/>
      <c r="AB188" s="903"/>
      <c r="AC188" s="903"/>
      <c r="AD188" s="903"/>
      <c r="AE188" s="903"/>
      <c r="AF188" s="19"/>
      <c r="AG188" s="19"/>
      <c r="AH188" s="4"/>
      <c r="AI188" s="779" t="s">
        <v>839</v>
      </c>
      <c r="AJ188" s="780"/>
      <c r="AK188" s="781"/>
      <c r="AL188" s="819">
        <f>F280</f>
      </c>
      <c r="AM188" s="820"/>
      <c r="AN188" s="820"/>
      <c r="AO188" s="820"/>
      <c r="AP188" s="820"/>
      <c r="AQ188" s="820"/>
      <c r="AR188" s="820"/>
      <c r="AS188" s="820"/>
      <c r="AT188" s="820"/>
      <c r="AU188" s="821"/>
      <c r="AV188" s="19"/>
      <c r="AW188" s="858" t="s">
        <v>840</v>
      </c>
      <c r="AX188" s="859"/>
      <c r="AY188" s="859"/>
      <c r="AZ188" s="860"/>
      <c r="BA188" s="819">
        <f>U274</f>
      </c>
      <c r="BB188" s="820"/>
      <c r="BC188" s="820"/>
      <c r="BD188" s="820"/>
      <c r="BE188" s="820"/>
      <c r="BF188" s="820"/>
      <c r="BG188" s="820"/>
      <c r="BH188" s="820"/>
      <c r="BI188" s="820"/>
      <c r="BJ188" s="820"/>
      <c r="BK188" s="821"/>
    </row>
    <row r="189" spans="2:63" s="52" customFormat="1" ht="12" customHeight="1">
      <c r="B189" s="836"/>
      <c r="C189" s="837"/>
      <c r="D189" s="838"/>
      <c r="E189" s="710"/>
      <c r="F189" s="710"/>
      <c r="G189" s="710"/>
      <c r="H189" s="904"/>
      <c r="I189" s="904"/>
      <c r="J189" s="904"/>
      <c r="K189" s="904"/>
      <c r="L189" s="904"/>
      <c r="M189" s="904"/>
      <c r="N189" s="904"/>
      <c r="O189" s="904"/>
      <c r="P189" s="904"/>
      <c r="Q189" s="904"/>
      <c r="R189" s="904"/>
      <c r="S189" s="904"/>
      <c r="T189" s="904"/>
      <c r="U189" s="904"/>
      <c r="V189" s="904"/>
      <c r="W189" s="904"/>
      <c r="X189" s="904"/>
      <c r="Y189" s="904"/>
      <c r="Z189" s="904"/>
      <c r="AA189" s="904"/>
      <c r="AB189" s="904"/>
      <c r="AC189" s="904"/>
      <c r="AD189" s="904"/>
      <c r="AE189" s="904"/>
      <c r="AF189" s="19"/>
      <c r="AG189" s="19"/>
      <c r="AH189" s="4"/>
      <c r="AI189" s="782"/>
      <c r="AJ189" s="783"/>
      <c r="AK189" s="784"/>
      <c r="AL189" s="819"/>
      <c r="AM189" s="820"/>
      <c r="AN189" s="820"/>
      <c r="AO189" s="820"/>
      <c r="AP189" s="820"/>
      <c r="AQ189" s="820"/>
      <c r="AR189" s="820"/>
      <c r="AS189" s="820"/>
      <c r="AT189" s="820"/>
      <c r="AU189" s="821"/>
      <c r="AV189" s="19"/>
      <c r="AW189" s="816"/>
      <c r="AX189" s="817"/>
      <c r="AY189" s="817"/>
      <c r="AZ189" s="818"/>
      <c r="BA189" s="819"/>
      <c r="BB189" s="820"/>
      <c r="BC189" s="820"/>
      <c r="BD189" s="820"/>
      <c r="BE189" s="820"/>
      <c r="BF189" s="820"/>
      <c r="BG189" s="820"/>
      <c r="BH189" s="820"/>
      <c r="BI189" s="820"/>
      <c r="BJ189" s="820"/>
      <c r="BK189" s="821"/>
    </row>
    <row r="190" spans="2:63" s="52" customFormat="1" ht="12" customHeight="1">
      <c r="B190" s="836"/>
      <c r="C190" s="837"/>
      <c r="D190" s="838"/>
      <c r="E190" s="710" t="s">
        <v>814</v>
      </c>
      <c r="F190" s="710"/>
      <c r="G190" s="710"/>
      <c r="H190" s="828" t="s">
        <v>904</v>
      </c>
      <c r="I190" s="828"/>
      <c r="J190" s="828"/>
      <c r="K190" s="828"/>
      <c r="L190" s="828"/>
      <c r="M190" s="828"/>
      <c r="N190" s="828" t="s">
        <v>901</v>
      </c>
      <c r="O190" s="828"/>
      <c r="P190" s="828"/>
      <c r="Q190" s="828"/>
      <c r="R190" s="828"/>
      <c r="S190" s="828"/>
      <c r="T190" s="828" t="s">
        <v>902</v>
      </c>
      <c r="U190" s="828"/>
      <c r="V190" s="828"/>
      <c r="W190" s="828"/>
      <c r="X190" s="828"/>
      <c r="Y190" s="828"/>
      <c r="Z190" s="828" t="s">
        <v>903</v>
      </c>
      <c r="AA190" s="828"/>
      <c r="AB190" s="828"/>
      <c r="AC190" s="828"/>
      <c r="AD190" s="828"/>
      <c r="AE190" s="828"/>
      <c r="AF190" s="19"/>
      <c r="AG190" s="19"/>
      <c r="AH190" s="9"/>
      <c r="AI190" s="785"/>
      <c r="AJ190" s="786"/>
      <c r="AK190" s="787"/>
      <c r="AL190" s="855"/>
      <c r="AM190" s="856"/>
      <c r="AN190" s="856"/>
      <c r="AO190" s="856"/>
      <c r="AP190" s="856"/>
      <c r="AQ190" s="856"/>
      <c r="AR190" s="856"/>
      <c r="AS190" s="856"/>
      <c r="AT190" s="856"/>
      <c r="AU190" s="857"/>
      <c r="AV190" s="19"/>
      <c r="AW190" s="816"/>
      <c r="AX190" s="817"/>
      <c r="AY190" s="817"/>
      <c r="AZ190" s="818"/>
      <c r="BA190" s="819"/>
      <c r="BB190" s="820"/>
      <c r="BC190" s="820"/>
      <c r="BD190" s="820"/>
      <c r="BE190" s="820"/>
      <c r="BF190" s="820"/>
      <c r="BG190" s="820"/>
      <c r="BH190" s="820"/>
      <c r="BI190" s="820"/>
      <c r="BJ190" s="820"/>
      <c r="BK190" s="821"/>
    </row>
    <row r="191" spans="2:63" s="52" customFormat="1" ht="12" customHeight="1">
      <c r="B191" s="675"/>
      <c r="C191" s="676"/>
      <c r="D191" s="839"/>
      <c r="E191" s="710"/>
      <c r="F191" s="710"/>
      <c r="G191" s="710"/>
      <c r="H191" s="722">
        <f>AN105</f>
      </c>
      <c r="I191" s="722"/>
      <c r="J191" s="722"/>
      <c r="K191" s="722"/>
      <c r="L191" s="722"/>
      <c r="M191" s="722"/>
      <c r="N191" s="722" t="str">
        <f>AT105</f>
        <v>─</v>
      </c>
      <c r="O191" s="722"/>
      <c r="P191" s="722"/>
      <c r="Q191" s="722"/>
      <c r="R191" s="722"/>
      <c r="S191" s="722"/>
      <c r="T191" s="825" t="str">
        <f>AZ105</f>
        <v>─</v>
      </c>
      <c r="U191" s="826"/>
      <c r="V191" s="826"/>
      <c r="W191" s="826"/>
      <c r="X191" s="826"/>
      <c r="Y191" s="827"/>
      <c r="Z191" s="825" t="str">
        <f>BF105</f>
        <v>─</v>
      </c>
      <c r="AA191" s="826"/>
      <c r="AB191" s="826"/>
      <c r="AC191" s="826"/>
      <c r="AD191" s="826"/>
      <c r="AE191" s="827"/>
      <c r="AF191" s="19"/>
      <c r="AG191" s="19"/>
      <c r="AH191" s="19"/>
      <c r="AI191" s="19"/>
      <c r="AJ191" s="19"/>
      <c r="AK191" s="19"/>
      <c r="AL191" s="19"/>
      <c r="AM191" s="19"/>
      <c r="AN191" s="19"/>
      <c r="AO191" s="19"/>
      <c r="AP191" s="19"/>
      <c r="AQ191" s="19"/>
      <c r="AR191" s="19"/>
      <c r="AS191" s="19"/>
      <c r="AT191" s="19"/>
      <c r="AU191" s="19"/>
      <c r="AV191" s="19"/>
      <c r="AW191" s="8"/>
      <c r="AX191" s="779" t="s">
        <v>839</v>
      </c>
      <c r="AY191" s="780"/>
      <c r="AZ191" s="781"/>
      <c r="BA191" s="819">
        <f>U277</f>
      </c>
      <c r="BB191" s="820"/>
      <c r="BC191" s="820"/>
      <c r="BD191" s="820"/>
      <c r="BE191" s="820"/>
      <c r="BF191" s="820"/>
      <c r="BG191" s="820"/>
      <c r="BH191" s="820"/>
      <c r="BI191" s="820"/>
      <c r="BJ191" s="820"/>
      <c r="BK191" s="821"/>
    </row>
    <row r="192" spans="2:63" s="52" customFormat="1" ht="12" customHeight="1">
      <c r="B192" s="813" t="s">
        <v>859</v>
      </c>
      <c r="C192" s="814"/>
      <c r="D192" s="814"/>
      <c r="E192" s="815"/>
      <c r="F192" s="1021">
        <f>IF('初期入力シート'!BI129="","",'初期入力シート'!BI129)</f>
      </c>
      <c r="G192" s="1022"/>
      <c r="H192" s="1022"/>
      <c r="I192" s="1022"/>
      <c r="J192" s="1022"/>
      <c r="K192" s="1022"/>
      <c r="L192" s="1022"/>
      <c r="M192" s="1022"/>
      <c r="N192" s="1022"/>
      <c r="O192" s="1023"/>
      <c r="P192" s="19"/>
      <c r="Q192" s="813" t="s">
        <v>835</v>
      </c>
      <c r="R192" s="814"/>
      <c r="S192" s="814"/>
      <c r="T192" s="815"/>
      <c r="U192" s="1021">
        <f>IF('初期入力シート'!BI131="","",'初期入力シート'!BI131)</f>
      </c>
      <c r="V192" s="1022"/>
      <c r="W192" s="1022"/>
      <c r="X192" s="1022"/>
      <c r="Y192" s="1022"/>
      <c r="Z192" s="1022"/>
      <c r="AA192" s="1022"/>
      <c r="AB192" s="1022"/>
      <c r="AC192" s="1022"/>
      <c r="AD192" s="1022"/>
      <c r="AE192" s="1023"/>
      <c r="AF192" s="19"/>
      <c r="AG192" s="19"/>
      <c r="AH192" s="19"/>
      <c r="AI192" s="19"/>
      <c r="AJ192" s="19"/>
      <c r="AK192" s="19"/>
      <c r="AL192" s="19"/>
      <c r="AM192" s="19"/>
      <c r="AN192" s="19"/>
      <c r="AO192" s="19"/>
      <c r="AP192" s="19"/>
      <c r="AQ192" s="19"/>
      <c r="AR192" s="19"/>
      <c r="AS192" s="19"/>
      <c r="AT192" s="19"/>
      <c r="AU192" s="19"/>
      <c r="AV192" s="19"/>
      <c r="AW192" s="8"/>
      <c r="AX192" s="782"/>
      <c r="AY192" s="783"/>
      <c r="AZ192" s="784"/>
      <c r="BA192" s="819"/>
      <c r="BB192" s="820"/>
      <c r="BC192" s="820"/>
      <c r="BD192" s="820"/>
      <c r="BE192" s="820"/>
      <c r="BF192" s="820"/>
      <c r="BG192" s="820"/>
      <c r="BH192" s="820"/>
      <c r="BI192" s="820"/>
      <c r="BJ192" s="820"/>
      <c r="BK192" s="821"/>
    </row>
    <row r="193" spans="2:63" s="52" customFormat="1" ht="12" customHeight="1">
      <c r="B193" s="816"/>
      <c r="C193" s="817"/>
      <c r="D193" s="817"/>
      <c r="E193" s="818"/>
      <c r="F193" s="950"/>
      <c r="G193" s="951"/>
      <c r="H193" s="951"/>
      <c r="I193" s="951"/>
      <c r="J193" s="951"/>
      <c r="K193" s="951"/>
      <c r="L193" s="951"/>
      <c r="M193" s="951"/>
      <c r="N193" s="951"/>
      <c r="O193" s="952"/>
      <c r="P193" s="19"/>
      <c r="Q193" s="816"/>
      <c r="R193" s="817"/>
      <c r="S193" s="817"/>
      <c r="T193" s="818"/>
      <c r="U193" s="950"/>
      <c r="V193" s="951"/>
      <c r="W193" s="951"/>
      <c r="X193" s="951"/>
      <c r="Y193" s="951"/>
      <c r="Z193" s="951"/>
      <c r="AA193" s="951"/>
      <c r="AB193" s="951"/>
      <c r="AC193" s="951"/>
      <c r="AD193" s="951"/>
      <c r="AE193" s="952"/>
      <c r="AF193" s="19"/>
      <c r="AG193" s="19"/>
      <c r="AH193" s="19"/>
      <c r="AI193" s="19"/>
      <c r="AJ193" s="19"/>
      <c r="AK193" s="19"/>
      <c r="AL193" s="19"/>
      <c r="AM193" s="19"/>
      <c r="AN193" s="19"/>
      <c r="AO193" s="19"/>
      <c r="AP193" s="19"/>
      <c r="AQ193" s="19"/>
      <c r="AR193" s="19"/>
      <c r="AS193" s="19"/>
      <c r="AT193" s="19"/>
      <c r="AU193" s="19"/>
      <c r="AV193" s="19"/>
      <c r="AW193" s="8"/>
      <c r="AX193" s="888"/>
      <c r="AY193" s="889"/>
      <c r="AZ193" s="890"/>
      <c r="BA193" s="819"/>
      <c r="BB193" s="820"/>
      <c r="BC193" s="820"/>
      <c r="BD193" s="820"/>
      <c r="BE193" s="820"/>
      <c r="BF193" s="820"/>
      <c r="BG193" s="820"/>
      <c r="BH193" s="820"/>
      <c r="BI193" s="820"/>
      <c r="BJ193" s="820"/>
      <c r="BK193" s="821"/>
    </row>
    <row r="194" spans="2:63" s="52" customFormat="1" ht="12" customHeight="1">
      <c r="B194" s="816"/>
      <c r="C194" s="817"/>
      <c r="D194" s="817"/>
      <c r="E194" s="818"/>
      <c r="F194" s="950"/>
      <c r="G194" s="951"/>
      <c r="H194" s="951"/>
      <c r="I194" s="951"/>
      <c r="J194" s="951"/>
      <c r="K194" s="951"/>
      <c r="L194" s="951"/>
      <c r="M194" s="951"/>
      <c r="N194" s="951"/>
      <c r="O194" s="952"/>
      <c r="P194" s="19"/>
      <c r="Q194" s="832"/>
      <c r="R194" s="833"/>
      <c r="S194" s="833"/>
      <c r="T194" s="834"/>
      <c r="U194" s="950"/>
      <c r="V194" s="951"/>
      <c r="W194" s="951"/>
      <c r="X194" s="951"/>
      <c r="Y194" s="951"/>
      <c r="Z194" s="951"/>
      <c r="AA194" s="951"/>
      <c r="AB194" s="951"/>
      <c r="AC194" s="951"/>
      <c r="AD194" s="951"/>
      <c r="AE194" s="952"/>
      <c r="AF194" s="19"/>
      <c r="AG194" s="19"/>
      <c r="AH194" s="19"/>
      <c r="AI194" s="19"/>
      <c r="AJ194" s="19"/>
      <c r="AK194" s="19"/>
      <c r="AL194" s="19"/>
      <c r="AM194" s="19"/>
      <c r="AN194" s="19"/>
      <c r="AO194" s="19"/>
      <c r="AP194" s="19"/>
      <c r="AQ194" s="19"/>
      <c r="AR194" s="19"/>
      <c r="AS194" s="19"/>
      <c r="AT194" s="19"/>
      <c r="AU194" s="19"/>
      <c r="AV194" s="19"/>
      <c r="AW194" s="8"/>
      <c r="AX194" s="891" t="s">
        <v>841</v>
      </c>
      <c r="AY194" s="892"/>
      <c r="AZ194" s="893"/>
      <c r="BA194" s="819">
        <f>U280</f>
      </c>
      <c r="BB194" s="820"/>
      <c r="BC194" s="820"/>
      <c r="BD194" s="820"/>
      <c r="BE194" s="820"/>
      <c r="BF194" s="820"/>
      <c r="BG194" s="820"/>
      <c r="BH194" s="820"/>
      <c r="BI194" s="820"/>
      <c r="BJ194" s="820"/>
      <c r="BK194" s="821"/>
    </row>
    <row r="195" spans="2:63" s="52" customFormat="1" ht="12" customHeight="1">
      <c r="B195" s="4"/>
      <c r="C195" s="770" t="s">
        <v>861</v>
      </c>
      <c r="D195" s="892"/>
      <c r="E195" s="893"/>
      <c r="F195" s="970" t="s">
        <v>784</v>
      </c>
      <c r="G195" s="971"/>
      <c r="H195" s="971"/>
      <c r="I195" s="971"/>
      <c r="J195" s="971"/>
      <c r="K195" s="971"/>
      <c r="L195" s="971"/>
      <c r="M195" s="971"/>
      <c r="N195" s="971"/>
      <c r="O195" s="972"/>
      <c r="P195" s="19"/>
      <c r="Q195" s="858" t="s">
        <v>836</v>
      </c>
      <c r="R195" s="859"/>
      <c r="S195" s="859"/>
      <c r="T195" s="860"/>
      <c r="U195" s="950">
        <f>IF('初期入力シート'!BI132="","",'初期入力シート'!BI132)</f>
      </c>
      <c r="V195" s="951"/>
      <c r="W195" s="951"/>
      <c r="X195" s="951"/>
      <c r="Y195" s="951"/>
      <c r="Z195" s="951"/>
      <c r="AA195" s="951"/>
      <c r="AB195" s="951"/>
      <c r="AC195" s="951"/>
      <c r="AD195" s="951"/>
      <c r="AE195" s="952"/>
      <c r="AF195" s="19"/>
      <c r="AG195" s="19"/>
      <c r="AH195" s="19"/>
      <c r="AI195" s="19"/>
      <c r="AJ195" s="19"/>
      <c r="AK195" s="19"/>
      <c r="AL195" s="19"/>
      <c r="AM195" s="19"/>
      <c r="AN195" s="19"/>
      <c r="AO195" s="19"/>
      <c r="AP195" s="19"/>
      <c r="AQ195" s="19"/>
      <c r="AR195" s="19"/>
      <c r="AS195" s="19"/>
      <c r="AT195" s="19"/>
      <c r="AU195" s="19"/>
      <c r="AV195" s="19"/>
      <c r="AW195" s="8"/>
      <c r="AX195" s="894"/>
      <c r="AY195" s="895"/>
      <c r="AZ195" s="896"/>
      <c r="BA195" s="819"/>
      <c r="BB195" s="820"/>
      <c r="BC195" s="820"/>
      <c r="BD195" s="820"/>
      <c r="BE195" s="820"/>
      <c r="BF195" s="820"/>
      <c r="BG195" s="820"/>
      <c r="BH195" s="820"/>
      <c r="BI195" s="820"/>
      <c r="BJ195" s="820"/>
      <c r="BK195" s="821"/>
    </row>
    <row r="196" spans="2:63" s="52" customFormat="1" ht="12" customHeight="1">
      <c r="B196" s="4"/>
      <c r="C196" s="894"/>
      <c r="D196" s="895"/>
      <c r="E196" s="896"/>
      <c r="F196" s="970"/>
      <c r="G196" s="971"/>
      <c r="H196" s="971"/>
      <c r="I196" s="971"/>
      <c r="J196" s="971"/>
      <c r="K196" s="971"/>
      <c r="L196" s="971"/>
      <c r="M196" s="971"/>
      <c r="N196" s="971"/>
      <c r="O196" s="972"/>
      <c r="P196" s="19"/>
      <c r="Q196" s="816"/>
      <c r="R196" s="817"/>
      <c r="S196" s="817"/>
      <c r="T196" s="818"/>
      <c r="U196" s="950"/>
      <c r="V196" s="951"/>
      <c r="W196" s="951"/>
      <c r="X196" s="951"/>
      <c r="Y196" s="951"/>
      <c r="Z196" s="951"/>
      <c r="AA196" s="951"/>
      <c r="AB196" s="951"/>
      <c r="AC196" s="951"/>
      <c r="AD196" s="951"/>
      <c r="AE196" s="952"/>
      <c r="AF196" s="19"/>
      <c r="AG196" s="19"/>
      <c r="AH196" s="19"/>
      <c r="AI196" s="19"/>
      <c r="AJ196" s="19"/>
      <c r="AK196" s="19"/>
      <c r="AL196" s="19"/>
      <c r="AM196" s="19"/>
      <c r="AN196" s="19"/>
      <c r="AO196" s="19"/>
      <c r="AP196" s="19"/>
      <c r="AQ196" s="19"/>
      <c r="AR196" s="19"/>
      <c r="AS196" s="19"/>
      <c r="AT196" s="19"/>
      <c r="AU196" s="19"/>
      <c r="AV196" s="19"/>
      <c r="AW196" s="10"/>
      <c r="AX196" s="897"/>
      <c r="AY196" s="898"/>
      <c r="AZ196" s="899"/>
      <c r="BA196" s="855"/>
      <c r="BB196" s="856"/>
      <c r="BC196" s="856"/>
      <c r="BD196" s="856"/>
      <c r="BE196" s="856"/>
      <c r="BF196" s="856"/>
      <c r="BG196" s="856"/>
      <c r="BH196" s="856"/>
      <c r="BI196" s="856"/>
      <c r="BJ196" s="856"/>
      <c r="BK196" s="857"/>
    </row>
    <row r="197" spans="2:63" s="52" customFormat="1" ht="12" customHeight="1">
      <c r="B197" s="6"/>
      <c r="C197" s="967"/>
      <c r="D197" s="968"/>
      <c r="E197" s="969"/>
      <c r="F197" s="970"/>
      <c r="G197" s="971"/>
      <c r="H197" s="971"/>
      <c r="I197" s="971"/>
      <c r="J197" s="971"/>
      <c r="K197" s="971"/>
      <c r="L197" s="971"/>
      <c r="M197" s="971"/>
      <c r="N197" s="971"/>
      <c r="O197" s="972"/>
      <c r="P197" s="19"/>
      <c r="Q197" s="832"/>
      <c r="R197" s="833"/>
      <c r="S197" s="833"/>
      <c r="T197" s="834"/>
      <c r="U197" s="950"/>
      <c r="V197" s="951"/>
      <c r="W197" s="951"/>
      <c r="X197" s="951"/>
      <c r="Y197" s="951"/>
      <c r="Z197" s="951"/>
      <c r="AA197" s="951"/>
      <c r="AB197" s="951"/>
      <c r="AC197" s="951"/>
      <c r="AD197" s="951"/>
      <c r="AE197" s="952"/>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row>
    <row r="198" spans="2:63" s="52" customFormat="1" ht="12" customHeight="1">
      <c r="B198" s="858" t="s">
        <v>834</v>
      </c>
      <c r="C198" s="859"/>
      <c r="D198" s="859"/>
      <c r="E198" s="860"/>
      <c r="F198" s="950">
        <f>IF('初期入力シート'!BI130="","",'初期入力シート'!BI130)</f>
      </c>
      <c r="G198" s="951"/>
      <c r="H198" s="951"/>
      <c r="I198" s="951"/>
      <c r="J198" s="951"/>
      <c r="K198" s="951"/>
      <c r="L198" s="951"/>
      <c r="M198" s="951"/>
      <c r="N198" s="951"/>
      <c r="O198" s="952"/>
      <c r="P198" s="19"/>
      <c r="Q198" s="858" t="s">
        <v>838</v>
      </c>
      <c r="R198" s="859"/>
      <c r="S198" s="859"/>
      <c r="T198" s="860"/>
      <c r="U198" s="950">
        <f>IF('初期入力シート'!BI133="","",'初期入力シート'!BI133)</f>
      </c>
      <c r="V198" s="951"/>
      <c r="W198" s="951"/>
      <c r="X198" s="951"/>
      <c r="Y198" s="951"/>
      <c r="Z198" s="951"/>
      <c r="AA198" s="951"/>
      <c r="AB198" s="951"/>
      <c r="AC198" s="951"/>
      <c r="AD198" s="951"/>
      <c r="AE198" s="952"/>
      <c r="AF198" s="19"/>
      <c r="AG198" s="19"/>
      <c r="AH198" s="672" t="s">
        <v>972</v>
      </c>
      <c r="AI198" s="673"/>
      <c r="AJ198" s="673"/>
      <c r="AK198" s="673"/>
      <c r="AL198" s="673"/>
      <c r="AM198" s="674"/>
      <c r="AN198" s="880" t="str">
        <f>IF('初期入力シート'!BI168="","□有　□無",IF('初期入力シート'!BI168="有り","■有　□無","□有　■無"))</f>
        <v>□有　□無</v>
      </c>
      <c r="AO198" s="881"/>
      <c r="AP198" s="881"/>
      <c r="AQ198" s="882"/>
      <c r="AR198" s="875" t="s">
        <v>951</v>
      </c>
      <c r="AS198" s="875"/>
      <c r="AT198" s="875"/>
      <c r="AU198" s="875"/>
      <c r="AV198" s="875"/>
      <c r="AW198" s="876"/>
      <c r="AX198" s="880" t="str">
        <f>IF('初期入力シート'!BI169="","□有　□無",IF('初期入力シート'!BI169="有り","■有　□無","□有　■無"))</f>
        <v>□有　□無</v>
      </c>
      <c r="AY198" s="881"/>
      <c r="AZ198" s="881"/>
      <c r="BA198" s="882"/>
      <c r="BB198" s="875" t="s">
        <v>952</v>
      </c>
      <c r="BC198" s="875"/>
      <c r="BD198" s="875"/>
      <c r="BE198" s="875"/>
      <c r="BF198" s="875"/>
      <c r="BG198" s="876"/>
      <c r="BH198" s="880" t="str">
        <f>IF('初期入力シート'!BI170="","□有　□無",IF('初期入力シート'!BI170="有り","■有　□無","□有　■無"))</f>
        <v>□有　□無</v>
      </c>
      <c r="BI198" s="881"/>
      <c r="BJ198" s="881"/>
      <c r="BK198" s="882"/>
    </row>
    <row r="199" spans="2:63" s="52" customFormat="1" ht="12" customHeight="1">
      <c r="B199" s="816"/>
      <c r="C199" s="817"/>
      <c r="D199" s="817"/>
      <c r="E199" s="818"/>
      <c r="F199" s="950"/>
      <c r="G199" s="951"/>
      <c r="H199" s="951"/>
      <c r="I199" s="951"/>
      <c r="J199" s="951"/>
      <c r="K199" s="951"/>
      <c r="L199" s="951"/>
      <c r="M199" s="951"/>
      <c r="N199" s="951"/>
      <c r="O199" s="952"/>
      <c r="P199" s="19"/>
      <c r="Q199" s="816"/>
      <c r="R199" s="817"/>
      <c r="S199" s="817"/>
      <c r="T199" s="818"/>
      <c r="U199" s="950"/>
      <c r="V199" s="951"/>
      <c r="W199" s="951"/>
      <c r="X199" s="951"/>
      <c r="Y199" s="951"/>
      <c r="Z199" s="951"/>
      <c r="AA199" s="951"/>
      <c r="AB199" s="951"/>
      <c r="AC199" s="951"/>
      <c r="AD199" s="951"/>
      <c r="AE199" s="952"/>
      <c r="AF199" s="19"/>
      <c r="AG199" s="19"/>
      <c r="AH199" s="675"/>
      <c r="AI199" s="676"/>
      <c r="AJ199" s="676"/>
      <c r="AK199" s="676"/>
      <c r="AL199" s="676"/>
      <c r="AM199" s="677"/>
      <c r="AN199" s="883"/>
      <c r="AO199" s="884"/>
      <c r="AP199" s="884"/>
      <c r="AQ199" s="885"/>
      <c r="AR199" s="875"/>
      <c r="AS199" s="875"/>
      <c r="AT199" s="875"/>
      <c r="AU199" s="875"/>
      <c r="AV199" s="875"/>
      <c r="AW199" s="876"/>
      <c r="AX199" s="883"/>
      <c r="AY199" s="884"/>
      <c r="AZ199" s="884"/>
      <c r="BA199" s="885"/>
      <c r="BB199" s="875"/>
      <c r="BC199" s="875"/>
      <c r="BD199" s="875"/>
      <c r="BE199" s="875"/>
      <c r="BF199" s="875"/>
      <c r="BG199" s="876"/>
      <c r="BH199" s="883"/>
      <c r="BI199" s="884"/>
      <c r="BJ199" s="884"/>
      <c r="BK199" s="885"/>
    </row>
    <row r="200" spans="2:63" s="52" customFormat="1" ht="12" customHeight="1">
      <c r="B200" s="816"/>
      <c r="C200" s="817"/>
      <c r="D200" s="817"/>
      <c r="E200" s="818"/>
      <c r="F200" s="950"/>
      <c r="G200" s="951"/>
      <c r="H200" s="951"/>
      <c r="I200" s="951"/>
      <c r="J200" s="951"/>
      <c r="K200" s="951"/>
      <c r="L200" s="951"/>
      <c r="M200" s="951"/>
      <c r="N200" s="951"/>
      <c r="O200" s="952"/>
      <c r="P200" s="19"/>
      <c r="Q200" s="832"/>
      <c r="R200" s="833"/>
      <c r="S200" s="833"/>
      <c r="T200" s="834"/>
      <c r="U200" s="950"/>
      <c r="V200" s="951"/>
      <c r="W200" s="951"/>
      <c r="X200" s="951"/>
      <c r="Y200" s="951"/>
      <c r="Z200" s="951"/>
      <c r="AA200" s="951"/>
      <c r="AB200" s="951"/>
      <c r="AC200" s="951"/>
      <c r="AD200" s="951"/>
      <c r="AE200" s="952"/>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2:63" s="52" customFormat="1" ht="12" customHeight="1">
      <c r="B201" s="4"/>
      <c r="C201" s="770" t="s">
        <v>861</v>
      </c>
      <c r="D201" s="771"/>
      <c r="E201" s="772"/>
      <c r="F201" s="970" t="s">
        <v>784</v>
      </c>
      <c r="G201" s="971"/>
      <c r="H201" s="971"/>
      <c r="I201" s="971"/>
      <c r="J201" s="971"/>
      <c r="K201" s="971"/>
      <c r="L201" s="971"/>
      <c r="M201" s="971"/>
      <c r="N201" s="971"/>
      <c r="O201" s="972"/>
      <c r="P201" s="19"/>
      <c r="Q201" s="858" t="s">
        <v>840</v>
      </c>
      <c r="R201" s="859"/>
      <c r="S201" s="859"/>
      <c r="T201" s="860"/>
      <c r="U201" s="950">
        <f>IF('初期入力シート'!BI134="","",'初期入力シート'!BI134)</f>
      </c>
      <c r="V201" s="951"/>
      <c r="W201" s="951"/>
      <c r="X201" s="951"/>
      <c r="Y201" s="951"/>
      <c r="Z201" s="951"/>
      <c r="AA201" s="951"/>
      <c r="AB201" s="951"/>
      <c r="AC201" s="951"/>
      <c r="AD201" s="951"/>
      <c r="AE201" s="952"/>
      <c r="AF201" s="19"/>
      <c r="AG201" s="19"/>
      <c r="AH201" s="957" t="s">
        <v>69</v>
      </c>
      <c r="AI201" s="957"/>
      <c r="AJ201" s="956" t="s">
        <v>968</v>
      </c>
      <c r="AK201" s="956"/>
      <c r="AL201" s="956"/>
      <c r="AM201" s="956"/>
      <c r="AN201" s="956"/>
      <c r="AO201" s="956"/>
      <c r="AP201" s="956"/>
      <c r="AQ201" s="956"/>
      <c r="AR201" s="956"/>
      <c r="AS201" s="956"/>
      <c r="AT201" s="956"/>
      <c r="AU201" s="956"/>
      <c r="AV201" s="956"/>
      <c r="AW201" s="956"/>
      <c r="AX201" s="956"/>
      <c r="AY201" s="956"/>
      <c r="AZ201" s="956"/>
      <c r="BA201" s="956"/>
      <c r="BB201" s="956"/>
      <c r="BC201" s="956"/>
      <c r="BD201" s="956"/>
      <c r="BE201" s="956"/>
      <c r="BF201" s="956"/>
      <c r="BG201" s="956"/>
      <c r="BH201" s="956"/>
      <c r="BI201" s="956"/>
      <c r="BJ201" s="956"/>
      <c r="BK201" s="956"/>
    </row>
    <row r="202" spans="2:63" s="52" customFormat="1" ht="12" customHeight="1">
      <c r="B202" s="4"/>
      <c r="C202" s="773"/>
      <c r="D202" s="774"/>
      <c r="E202" s="775"/>
      <c r="F202" s="970"/>
      <c r="G202" s="971"/>
      <c r="H202" s="971"/>
      <c r="I202" s="971"/>
      <c r="J202" s="971"/>
      <c r="K202" s="971"/>
      <c r="L202" s="971"/>
      <c r="M202" s="971"/>
      <c r="N202" s="971"/>
      <c r="O202" s="972"/>
      <c r="P202" s="19"/>
      <c r="Q202" s="816"/>
      <c r="R202" s="817"/>
      <c r="S202" s="817"/>
      <c r="T202" s="818"/>
      <c r="U202" s="950"/>
      <c r="V202" s="951"/>
      <c r="W202" s="951"/>
      <c r="X202" s="951"/>
      <c r="Y202" s="951"/>
      <c r="Z202" s="951"/>
      <c r="AA202" s="951"/>
      <c r="AB202" s="951"/>
      <c r="AC202" s="951"/>
      <c r="AD202" s="951"/>
      <c r="AE202" s="952"/>
      <c r="AF202" s="19"/>
      <c r="AG202" s="19"/>
      <c r="AH202" s="34"/>
      <c r="AI202" s="34"/>
      <c r="AJ202" s="956"/>
      <c r="AK202" s="956"/>
      <c r="AL202" s="956"/>
      <c r="AM202" s="956"/>
      <c r="AN202" s="956"/>
      <c r="AO202" s="956"/>
      <c r="AP202" s="956"/>
      <c r="AQ202" s="956"/>
      <c r="AR202" s="956"/>
      <c r="AS202" s="956"/>
      <c r="AT202" s="956"/>
      <c r="AU202" s="956"/>
      <c r="AV202" s="956"/>
      <c r="AW202" s="956"/>
      <c r="AX202" s="956"/>
      <c r="AY202" s="956"/>
      <c r="AZ202" s="956"/>
      <c r="BA202" s="956"/>
      <c r="BB202" s="956"/>
      <c r="BC202" s="956"/>
      <c r="BD202" s="956"/>
      <c r="BE202" s="956"/>
      <c r="BF202" s="956"/>
      <c r="BG202" s="956"/>
      <c r="BH202" s="956"/>
      <c r="BI202" s="956"/>
      <c r="BJ202" s="956"/>
      <c r="BK202" s="956"/>
    </row>
    <row r="203" spans="2:63" s="52" customFormat="1" ht="12" customHeight="1">
      <c r="B203" s="6"/>
      <c r="C203" s="776"/>
      <c r="D203" s="777"/>
      <c r="E203" s="778"/>
      <c r="F203" s="970"/>
      <c r="G203" s="971"/>
      <c r="H203" s="971"/>
      <c r="I203" s="971"/>
      <c r="J203" s="971"/>
      <c r="K203" s="971"/>
      <c r="L203" s="971"/>
      <c r="M203" s="971"/>
      <c r="N203" s="971"/>
      <c r="O203" s="972"/>
      <c r="P203" s="19"/>
      <c r="Q203" s="816"/>
      <c r="R203" s="817"/>
      <c r="S203" s="817"/>
      <c r="T203" s="818"/>
      <c r="U203" s="950"/>
      <c r="V203" s="951"/>
      <c r="W203" s="951"/>
      <c r="X203" s="951"/>
      <c r="Y203" s="951"/>
      <c r="Z203" s="951"/>
      <c r="AA203" s="951"/>
      <c r="AB203" s="951"/>
      <c r="AC203" s="951"/>
      <c r="AD203" s="951"/>
      <c r="AE203" s="952"/>
      <c r="AF203" s="19"/>
      <c r="AG203" s="19"/>
      <c r="AH203" s="34"/>
      <c r="AI203" s="34"/>
      <c r="AJ203" s="956"/>
      <c r="AK203" s="956"/>
      <c r="AL203" s="956"/>
      <c r="AM203" s="956"/>
      <c r="AN203" s="956"/>
      <c r="AO203" s="956"/>
      <c r="AP203" s="956"/>
      <c r="AQ203" s="956"/>
      <c r="AR203" s="956"/>
      <c r="AS203" s="956"/>
      <c r="AT203" s="956"/>
      <c r="AU203" s="956"/>
      <c r="AV203" s="956"/>
      <c r="AW203" s="956"/>
      <c r="AX203" s="956"/>
      <c r="AY203" s="956"/>
      <c r="AZ203" s="956"/>
      <c r="BA203" s="956"/>
      <c r="BB203" s="956"/>
      <c r="BC203" s="956"/>
      <c r="BD203" s="956"/>
      <c r="BE203" s="956"/>
      <c r="BF203" s="956"/>
      <c r="BG203" s="956"/>
      <c r="BH203" s="956"/>
      <c r="BI203" s="956"/>
      <c r="BJ203" s="956"/>
      <c r="BK203" s="956"/>
    </row>
    <row r="204" spans="2:63" s="52" customFormat="1" ht="12" customHeight="1">
      <c r="B204" s="858" t="s">
        <v>837</v>
      </c>
      <c r="C204" s="859"/>
      <c r="D204" s="859"/>
      <c r="E204" s="860"/>
      <c r="F204" s="961" t="str">
        <f>IF('初期入力シート'!BI137="","･選任　･非選任",'初期入力シート'!BI137)</f>
        <v>･選任　･非選任</v>
      </c>
      <c r="G204" s="962"/>
      <c r="H204" s="951">
        <f>IF('初期入力シート'!BI136="","",'初期入力シート'!BI136)</f>
      </c>
      <c r="I204" s="951"/>
      <c r="J204" s="951"/>
      <c r="K204" s="951"/>
      <c r="L204" s="951"/>
      <c r="M204" s="951"/>
      <c r="N204" s="951"/>
      <c r="O204" s="952"/>
      <c r="P204" s="19"/>
      <c r="Q204" s="8"/>
      <c r="R204" s="779" t="s">
        <v>839</v>
      </c>
      <c r="S204" s="780"/>
      <c r="T204" s="781"/>
      <c r="U204" s="862">
        <f>IF('初期入力シート'!BI135="","",'初期入力シート'!BI135)</f>
      </c>
      <c r="V204" s="863"/>
      <c r="W204" s="863"/>
      <c r="X204" s="863"/>
      <c r="Y204" s="863"/>
      <c r="Z204" s="863"/>
      <c r="AA204" s="863"/>
      <c r="AB204" s="863"/>
      <c r="AC204" s="863"/>
      <c r="AD204" s="863"/>
      <c r="AE204" s="864"/>
      <c r="AF204" s="19"/>
      <c r="AG204" s="19"/>
      <c r="AH204" s="957" t="s">
        <v>164</v>
      </c>
      <c r="AI204" s="957"/>
      <c r="AJ204" s="1031" t="s">
        <v>964</v>
      </c>
      <c r="AK204" s="1031"/>
      <c r="AL204" s="1031"/>
      <c r="AM204" s="1031"/>
      <c r="AN204" s="1031"/>
      <c r="AO204" s="1031"/>
      <c r="AP204" s="1031"/>
      <c r="AQ204" s="1031"/>
      <c r="AR204" s="1031"/>
      <c r="AS204" s="1031"/>
      <c r="AT204" s="1031"/>
      <c r="AU204" s="1031"/>
      <c r="AV204" s="1031"/>
      <c r="AW204" s="1031"/>
      <c r="AX204" s="1031"/>
      <c r="AY204" s="1031"/>
      <c r="AZ204" s="1031"/>
      <c r="BA204" s="1031"/>
      <c r="BB204" s="1031"/>
      <c r="BC204" s="1031"/>
      <c r="BD204" s="1031"/>
      <c r="BE204" s="1031"/>
      <c r="BF204" s="1031"/>
      <c r="BG204" s="1031"/>
      <c r="BH204" s="1031"/>
      <c r="BI204" s="1031"/>
      <c r="BJ204" s="1031"/>
      <c r="BK204" s="1031"/>
    </row>
    <row r="205" spans="2:63" s="52" customFormat="1" ht="12" customHeight="1">
      <c r="B205" s="816"/>
      <c r="C205" s="817"/>
      <c r="D205" s="817"/>
      <c r="E205" s="818"/>
      <c r="F205" s="963"/>
      <c r="G205" s="964"/>
      <c r="H205" s="951"/>
      <c r="I205" s="951"/>
      <c r="J205" s="951"/>
      <c r="K205" s="951"/>
      <c r="L205" s="951"/>
      <c r="M205" s="951"/>
      <c r="N205" s="951"/>
      <c r="O205" s="952"/>
      <c r="P205" s="19"/>
      <c r="Q205" s="8"/>
      <c r="R205" s="782"/>
      <c r="S205" s="783"/>
      <c r="T205" s="784"/>
      <c r="U205" s="865"/>
      <c r="V205" s="866"/>
      <c r="W205" s="866"/>
      <c r="X205" s="866"/>
      <c r="Y205" s="866"/>
      <c r="Z205" s="866"/>
      <c r="AA205" s="866"/>
      <c r="AB205" s="866"/>
      <c r="AC205" s="866"/>
      <c r="AD205" s="866"/>
      <c r="AE205" s="867"/>
      <c r="AF205" s="19"/>
      <c r="AG205" s="19"/>
      <c r="AH205" s="34"/>
      <c r="AI205" s="34"/>
      <c r="AJ205" s="1031"/>
      <c r="AK205" s="1031"/>
      <c r="AL205" s="1031"/>
      <c r="AM205" s="1031"/>
      <c r="AN205" s="1031"/>
      <c r="AO205" s="1031"/>
      <c r="AP205" s="1031"/>
      <c r="AQ205" s="1031"/>
      <c r="AR205" s="1031"/>
      <c r="AS205" s="1031"/>
      <c r="AT205" s="1031"/>
      <c r="AU205" s="1031"/>
      <c r="AV205" s="1031"/>
      <c r="AW205" s="1031"/>
      <c r="AX205" s="1031"/>
      <c r="AY205" s="1031"/>
      <c r="AZ205" s="1031"/>
      <c r="BA205" s="1031"/>
      <c r="BB205" s="1031"/>
      <c r="BC205" s="1031"/>
      <c r="BD205" s="1031"/>
      <c r="BE205" s="1031"/>
      <c r="BF205" s="1031"/>
      <c r="BG205" s="1031"/>
      <c r="BH205" s="1031"/>
      <c r="BI205" s="1031"/>
      <c r="BJ205" s="1031"/>
      <c r="BK205" s="1031"/>
    </row>
    <row r="206" spans="2:63" s="52" customFormat="1" ht="12" customHeight="1">
      <c r="B206" s="816"/>
      <c r="C206" s="817"/>
      <c r="D206" s="817"/>
      <c r="E206" s="818"/>
      <c r="F206" s="965"/>
      <c r="G206" s="966"/>
      <c r="H206" s="951"/>
      <c r="I206" s="951"/>
      <c r="J206" s="951"/>
      <c r="K206" s="951"/>
      <c r="L206" s="951"/>
      <c r="M206" s="951"/>
      <c r="N206" s="951"/>
      <c r="O206" s="952"/>
      <c r="P206" s="19"/>
      <c r="Q206" s="8"/>
      <c r="R206" s="888"/>
      <c r="S206" s="889"/>
      <c r="T206" s="890"/>
      <c r="U206" s="868"/>
      <c r="V206" s="869"/>
      <c r="W206" s="869"/>
      <c r="X206" s="869"/>
      <c r="Y206" s="869"/>
      <c r="Z206" s="869"/>
      <c r="AA206" s="869"/>
      <c r="AB206" s="869"/>
      <c r="AC206" s="869"/>
      <c r="AD206" s="869"/>
      <c r="AE206" s="870"/>
      <c r="AF206" s="19"/>
      <c r="AG206" s="19"/>
      <c r="AH206" s="957" t="s">
        <v>165</v>
      </c>
      <c r="AI206" s="957"/>
      <c r="AJ206" s="1030" t="s">
        <v>963</v>
      </c>
      <c r="AK206" s="1030"/>
      <c r="AL206" s="1030"/>
      <c r="AM206" s="1030"/>
      <c r="AN206" s="1030"/>
      <c r="AO206" s="1030"/>
      <c r="AP206" s="1030"/>
      <c r="AQ206" s="1030"/>
      <c r="AR206" s="1030"/>
      <c r="AS206" s="1030"/>
      <c r="AT206" s="1030"/>
      <c r="AU206" s="1030"/>
      <c r="AV206" s="1030"/>
      <c r="AW206" s="1030"/>
      <c r="AX206" s="1030"/>
      <c r="AY206" s="1030"/>
      <c r="AZ206" s="1030"/>
      <c r="BA206" s="1030"/>
      <c r="BB206" s="1030"/>
      <c r="BC206" s="1030"/>
      <c r="BD206" s="1030"/>
      <c r="BE206" s="1030"/>
      <c r="BF206" s="1030"/>
      <c r="BG206" s="1030"/>
      <c r="BH206" s="1030"/>
      <c r="BI206" s="1030"/>
      <c r="BJ206" s="1030"/>
      <c r="BK206" s="1030"/>
    </row>
    <row r="207" spans="2:63" s="52" customFormat="1" ht="12" customHeight="1">
      <c r="B207" s="4"/>
      <c r="C207" s="779" t="s">
        <v>839</v>
      </c>
      <c r="D207" s="780"/>
      <c r="E207" s="781"/>
      <c r="F207" s="862">
        <f>IF(H204="","",'初期入力シート'!BI138)</f>
      </c>
      <c r="G207" s="863"/>
      <c r="H207" s="863"/>
      <c r="I207" s="863"/>
      <c r="J207" s="863"/>
      <c r="K207" s="863"/>
      <c r="L207" s="863"/>
      <c r="M207" s="863"/>
      <c r="N207" s="863"/>
      <c r="O207" s="864"/>
      <c r="P207" s="19"/>
      <c r="Q207" s="8"/>
      <c r="R207" s="891" t="s">
        <v>841</v>
      </c>
      <c r="S207" s="892"/>
      <c r="T207" s="893"/>
      <c r="U207" s="950">
        <f>IF('初期入力シート'!BI142="","",'初期入力シート'!BI142)</f>
      </c>
      <c r="V207" s="951"/>
      <c r="W207" s="951"/>
      <c r="X207" s="951"/>
      <c r="Y207" s="951"/>
      <c r="Z207" s="951"/>
      <c r="AA207" s="951"/>
      <c r="AB207" s="951"/>
      <c r="AC207" s="951"/>
      <c r="AD207" s="951"/>
      <c r="AE207" s="952"/>
      <c r="AF207" s="19"/>
      <c r="AG207" s="19"/>
      <c r="AH207" s="12"/>
      <c r="AI207" s="2" t="s">
        <v>160</v>
      </c>
      <c r="AJ207" s="12"/>
      <c r="AK207" s="12"/>
      <c r="AL207" s="12"/>
      <c r="AM207" s="12"/>
      <c r="AN207" s="12"/>
      <c r="AO207" s="12"/>
      <c r="AP207" s="12"/>
      <c r="AQ207" s="12"/>
      <c r="AR207" s="12"/>
      <c r="AS207" s="12"/>
      <c r="AT207" s="12"/>
      <c r="AU207" s="12"/>
      <c r="AV207" s="12"/>
      <c r="AW207" s="12"/>
      <c r="AX207" s="12" t="s">
        <v>907</v>
      </c>
      <c r="AY207" s="12"/>
      <c r="AZ207" s="12"/>
      <c r="BA207" s="12"/>
      <c r="BB207" s="12"/>
      <c r="BC207" s="12"/>
      <c r="BD207" s="12"/>
      <c r="BE207" s="12"/>
      <c r="BF207" s="12"/>
      <c r="BG207" s="12"/>
      <c r="BH207" s="12"/>
      <c r="BI207" s="19"/>
      <c r="BJ207" s="19"/>
      <c r="BK207" s="19"/>
    </row>
    <row r="208" spans="2:63" s="52" customFormat="1" ht="12" customHeight="1">
      <c r="B208" s="4"/>
      <c r="C208" s="782"/>
      <c r="D208" s="783"/>
      <c r="E208" s="784"/>
      <c r="F208" s="865"/>
      <c r="G208" s="866"/>
      <c r="H208" s="866"/>
      <c r="I208" s="866"/>
      <c r="J208" s="866"/>
      <c r="K208" s="866"/>
      <c r="L208" s="866"/>
      <c r="M208" s="866"/>
      <c r="N208" s="866"/>
      <c r="O208" s="867"/>
      <c r="P208" s="19"/>
      <c r="Q208" s="8"/>
      <c r="R208" s="894"/>
      <c r="S208" s="895"/>
      <c r="T208" s="896"/>
      <c r="U208" s="950"/>
      <c r="V208" s="951"/>
      <c r="W208" s="951"/>
      <c r="X208" s="951"/>
      <c r="Y208" s="951"/>
      <c r="Z208" s="951"/>
      <c r="AA208" s="951"/>
      <c r="AB208" s="951"/>
      <c r="AC208" s="951"/>
      <c r="AD208" s="951"/>
      <c r="AE208" s="952"/>
      <c r="AF208" s="19"/>
      <c r="AG208" s="19"/>
      <c r="AH208" s="19"/>
      <c r="AI208" s="12" t="s">
        <v>842</v>
      </c>
      <c r="AJ208" s="12"/>
      <c r="AK208" s="12"/>
      <c r="AL208" s="12"/>
      <c r="AM208" s="12"/>
      <c r="AN208" s="12"/>
      <c r="AO208" s="12"/>
      <c r="AP208" s="12"/>
      <c r="AQ208" s="12"/>
      <c r="AR208" s="12"/>
      <c r="AS208" s="12"/>
      <c r="AT208" s="12"/>
      <c r="AU208" s="12"/>
      <c r="AV208" s="12"/>
      <c r="AW208" s="19"/>
      <c r="AX208" s="12" t="s">
        <v>500</v>
      </c>
      <c r="AY208" s="17"/>
      <c r="AZ208" s="12"/>
      <c r="BA208" s="12"/>
      <c r="BB208" s="12"/>
      <c r="BC208" s="12"/>
      <c r="BD208" s="12"/>
      <c r="BE208" s="12"/>
      <c r="BF208" s="12"/>
      <c r="BG208" s="12"/>
      <c r="BH208" s="12"/>
      <c r="BI208" s="19"/>
      <c r="BJ208" s="19"/>
      <c r="BK208" s="19"/>
    </row>
    <row r="209" spans="2:63" s="52" customFormat="1" ht="12" customHeight="1">
      <c r="B209" s="9"/>
      <c r="C209" s="785"/>
      <c r="D209" s="786"/>
      <c r="E209" s="787"/>
      <c r="F209" s="947"/>
      <c r="G209" s="948"/>
      <c r="H209" s="948"/>
      <c r="I209" s="948"/>
      <c r="J209" s="948"/>
      <c r="K209" s="948"/>
      <c r="L209" s="948"/>
      <c r="M209" s="948"/>
      <c r="N209" s="948"/>
      <c r="O209" s="949"/>
      <c r="P209" s="19"/>
      <c r="Q209" s="10"/>
      <c r="R209" s="897"/>
      <c r="S209" s="898"/>
      <c r="T209" s="899"/>
      <c r="U209" s="953"/>
      <c r="V209" s="954"/>
      <c r="W209" s="954"/>
      <c r="X209" s="954"/>
      <c r="Y209" s="954"/>
      <c r="Z209" s="954"/>
      <c r="AA209" s="954"/>
      <c r="AB209" s="954"/>
      <c r="AC209" s="954"/>
      <c r="AD209" s="954"/>
      <c r="AE209" s="955"/>
      <c r="AF209" s="19"/>
      <c r="AG209" s="19"/>
      <c r="AH209" s="19"/>
      <c r="AI209" s="12" t="s">
        <v>908</v>
      </c>
      <c r="AJ209" s="12"/>
      <c r="AK209" s="12"/>
      <c r="AL209" s="12"/>
      <c r="AM209" s="12"/>
      <c r="AN209" s="12"/>
      <c r="AO209" s="12"/>
      <c r="AP209" s="12"/>
      <c r="AQ209" s="12"/>
      <c r="AR209" s="12"/>
      <c r="AS209" s="12"/>
      <c r="AT209" s="12"/>
      <c r="AU209" s="12"/>
      <c r="AV209" s="12"/>
      <c r="AW209" s="19"/>
      <c r="AX209" s="12" t="s">
        <v>501</v>
      </c>
      <c r="AY209" s="12"/>
      <c r="AZ209" s="12"/>
      <c r="BA209" s="12"/>
      <c r="BB209" s="12"/>
      <c r="BC209" s="12"/>
      <c r="BD209" s="12"/>
      <c r="BE209" s="12"/>
      <c r="BF209" s="12"/>
      <c r="BG209" s="12"/>
      <c r="BH209" s="12"/>
      <c r="BI209" s="19"/>
      <c r="BJ209" s="19"/>
      <c r="BK209" s="19"/>
    </row>
    <row r="210" spans="2:63" s="52" customFormat="1"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2" t="s">
        <v>843</v>
      </c>
      <c r="AJ210" s="12"/>
      <c r="AK210" s="12"/>
      <c r="AL210" s="12"/>
      <c r="AM210" s="12"/>
      <c r="AN210" s="12"/>
      <c r="AO210" s="12"/>
      <c r="AP210" s="12"/>
      <c r="AQ210" s="12"/>
      <c r="AR210" s="12"/>
      <c r="AS210" s="12"/>
      <c r="AT210" s="12"/>
      <c r="AU210" s="12"/>
      <c r="AV210" s="12"/>
      <c r="AW210" s="19"/>
      <c r="AX210" s="12" t="s">
        <v>844</v>
      </c>
      <c r="AY210" s="12"/>
      <c r="AZ210" s="12"/>
      <c r="BA210" s="12"/>
      <c r="BB210" s="12"/>
      <c r="BC210" s="12"/>
      <c r="BD210" s="12"/>
      <c r="BE210" s="12"/>
      <c r="BF210" s="12"/>
      <c r="BG210" s="12"/>
      <c r="BH210" s="12"/>
      <c r="BI210" s="19"/>
      <c r="BJ210" s="19"/>
      <c r="BK210" s="19"/>
    </row>
    <row r="211" spans="2:63" s="52" customFormat="1" ht="12" customHeight="1">
      <c r="B211" s="672" t="s">
        <v>972</v>
      </c>
      <c r="C211" s="673"/>
      <c r="D211" s="673"/>
      <c r="E211" s="673"/>
      <c r="F211" s="673"/>
      <c r="G211" s="674"/>
      <c r="H211" s="880" t="str">
        <f>AN125</f>
        <v>□有　□無</v>
      </c>
      <c r="I211" s="881"/>
      <c r="J211" s="881"/>
      <c r="K211" s="882"/>
      <c r="L211" s="875" t="s">
        <v>951</v>
      </c>
      <c r="M211" s="875"/>
      <c r="N211" s="875"/>
      <c r="O211" s="875"/>
      <c r="P211" s="875"/>
      <c r="Q211" s="876"/>
      <c r="R211" s="880" t="str">
        <f>AX125</f>
        <v>□有　□無</v>
      </c>
      <c r="S211" s="881"/>
      <c r="T211" s="881"/>
      <c r="U211" s="882"/>
      <c r="V211" s="875" t="s">
        <v>952</v>
      </c>
      <c r="W211" s="875"/>
      <c r="X211" s="875"/>
      <c r="Y211" s="875"/>
      <c r="Z211" s="875"/>
      <c r="AA211" s="876"/>
      <c r="AB211" s="880" t="str">
        <f>BH125</f>
        <v>□有　□無</v>
      </c>
      <c r="AC211" s="881"/>
      <c r="AD211" s="881"/>
      <c r="AE211" s="882"/>
      <c r="AF211" s="19"/>
      <c r="AG211" s="19"/>
      <c r="AH211" s="19"/>
      <c r="AI211" s="12" t="s">
        <v>845</v>
      </c>
      <c r="AJ211" s="12"/>
      <c r="AK211" s="12"/>
      <c r="AL211" s="12"/>
      <c r="AM211" s="12"/>
      <c r="AN211" s="12"/>
      <c r="AO211" s="12"/>
      <c r="AP211" s="12"/>
      <c r="AQ211" s="12"/>
      <c r="AR211" s="12"/>
      <c r="AS211" s="12"/>
      <c r="AT211" s="12"/>
      <c r="AU211" s="12"/>
      <c r="AV211" s="12"/>
      <c r="AW211" s="19"/>
      <c r="AX211" s="12" t="s">
        <v>846</v>
      </c>
      <c r="AY211" s="12"/>
      <c r="AZ211" s="12"/>
      <c r="BA211" s="12"/>
      <c r="BB211" s="12"/>
      <c r="BC211" s="12"/>
      <c r="BD211" s="12"/>
      <c r="BE211" s="12"/>
      <c r="BF211" s="12"/>
      <c r="BG211" s="12"/>
      <c r="BH211" s="12"/>
      <c r="BI211" s="19"/>
      <c r="BJ211" s="19"/>
      <c r="BK211" s="19"/>
    </row>
    <row r="212" spans="2:63" s="52" customFormat="1" ht="12" customHeight="1">
      <c r="B212" s="675"/>
      <c r="C212" s="676"/>
      <c r="D212" s="676"/>
      <c r="E212" s="676"/>
      <c r="F212" s="676"/>
      <c r="G212" s="677"/>
      <c r="H212" s="883"/>
      <c r="I212" s="884"/>
      <c r="J212" s="884"/>
      <c r="K212" s="885"/>
      <c r="L212" s="875"/>
      <c r="M212" s="875"/>
      <c r="N212" s="875"/>
      <c r="O212" s="875"/>
      <c r="P212" s="875"/>
      <c r="Q212" s="876"/>
      <c r="R212" s="883"/>
      <c r="S212" s="884"/>
      <c r="T212" s="884"/>
      <c r="U212" s="885"/>
      <c r="V212" s="875"/>
      <c r="W212" s="875"/>
      <c r="X212" s="875"/>
      <c r="Y212" s="875"/>
      <c r="Z212" s="875"/>
      <c r="AA212" s="876"/>
      <c r="AB212" s="883"/>
      <c r="AC212" s="884"/>
      <c r="AD212" s="884"/>
      <c r="AE212" s="885"/>
      <c r="AF212" s="19"/>
      <c r="AG212" s="19"/>
      <c r="AH212" s="19"/>
      <c r="AI212" s="12" t="s">
        <v>847</v>
      </c>
      <c r="AJ212" s="12"/>
      <c r="AK212" s="12"/>
      <c r="AL212" s="12"/>
      <c r="AM212" s="12"/>
      <c r="AN212" s="12"/>
      <c r="AO212" s="12"/>
      <c r="AP212" s="12"/>
      <c r="AQ212" s="12"/>
      <c r="AR212" s="12"/>
      <c r="AS212" s="12"/>
      <c r="AT212" s="12"/>
      <c r="AU212" s="12"/>
      <c r="AV212" s="12"/>
      <c r="AW212" s="19"/>
      <c r="AX212" s="12" t="s">
        <v>848</v>
      </c>
      <c r="AY212" s="12"/>
      <c r="AZ212" s="12"/>
      <c r="BA212" s="12"/>
      <c r="BB212" s="12"/>
      <c r="BC212" s="12"/>
      <c r="BD212" s="12"/>
      <c r="BE212" s="12"/>
      <c r="BF212" s="12"/>
      <c r="BG212" s="12"/>
      <c r="BH212" s="12"/>
      <c r="BI212" s="19"/>
      <c r="BJ212" s="19"/>
      <c r="BK212" s="19"/>
    </row>
    <row r="213" spans="2:63" s="52" customFormat="1" ht="12" customHeight="1">
      <c r="B213" s="7"/>
      <c r="C213" s="13"/>
      <c r="D213" s="13"/>
      <c r="E213" s="13"/>
      <c r="F213" s="14"/>
      <c r="G213" s="14"/>
      <c r="H213" s="14"/>
      <c r="I213" s="14"/>
      <c r="J213" s="14"/>
      <c r="K213" s="14"/>
      <c r="L213" s="14"/>
      <c r="M213" s="14"/>
      <c r="N213" s="14"/>
      <c r="O213" s="14"/>
      <c r="P213" s="19"/>
      <c r="Q213" s="15"/>
      <c r="R213" s="5"/>
      <c r="S213" s="5"/>
      <c r="T213" s="5"/>
      <c r="U213" s="14"/>
      <c r="V213" s="14"/>
      <c r="W213" s="14"/>
      <c r="X213" s="14"/>
      <c r="Y213" s="14"/>
      <c r="Z213" s="14"/>
      <c r="AA213" s="14"/>
      <c r="AB213" s="14"/>
      <c r="AC213" s="14"/>
      <c r="AD213" s="14"/>
      <c r="AE213" s="14"/>
      <c r="AF213" s="19"/>
      <c r="AG213" s="19"/>
      <c r="AH213" s="19"/>
      <c r="AI213" s="12" t="s">
        <v>849</v>
      </c>
      <c r="AJ213" s="12"/>
      <c r="AK213" s="12"/>
      <c r="AL213" s="12"/>
      <c r="AM213" s="12"/>
      <c r="AN213" s="12"/>
      <c r="AO213" s="12"/>
      <c r="AP213" s="12"/>
      <c r="AQ213" s="12"/>
      <c r="AR213" s="12"/>
      <c r="AS213" s="12"/>
      <c r="AT213" s="12"/>
      <c r="AU213" s="12"/>
      <c r="AV213" s="12"/>
      <c r="AW213" s="19"/>
      <c r="AX213" s="12" t="s">
        <v>850</v>
      </c>
      <c r="AY213" s="12"/>
      <c r="AZ213" s="12"/>
      <c r="BA213" s="12"/>
      <c r="BB213" s="12"/>
      <c r="BC213" s="12"/>
      <c r="BD213" s="12"/>
      <c r="BE213" s="12"/>
      <c r="BF213" s="12"/>
      <c r="BG213" s="12"/>
      <c r="BH213" s="12"/>
      <c r="BI213" s="19"/>
      <c r="BJ213" s="19"/>
      <c r="BK213" s="19"/>
    </row>
    <row r="214" spans="2:63" s="52" customFormat="1" ht="12" customHeight="1">
      <c r="B214" s="24" t="s">
        <v>787</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9"/>
      <c r="AG214" s="19"/>
      <c r="AH214" s="19"/>
      <c r="AI214" s="12" t="s">
        <v>851</v>
      </c>
      <c r="AJ214" s="12"/>
      <c r="AK214" s="12"/>
      <c r="AL214" s="12"/>
      <c r="AM214" s="12"/>
      <c r="AN214" s="12"/>
      <c r="AO214" s="12"/>
      <c r="AP214" s="12"/>
      <c r="AQ214" s="12"/>
      <c r="AR214" s="12"/>
      <c r="AS214" s="12"/>
      <c r="AT214" s="12"/>
      <c r="AU214" s="12"/>
      <c r="AV214" s="12"/>
      <c r="AW214" s="19"/>
      <c r="AX214" s="12" t="s">
        <v>852</v>
      </c>
      <c r="AY214" s="12"/>
      <c r="AZ214" s="12"/>
      <c r="BA214" s="12"/>
      <c r="BB214" s="12"/>
      <c r="BC214" s="12"/>
      <c r="BD214" s="12"/>
      <c r="BE214" s="12"/>
      <c r="BF214" s="12"/>
      <c r="BG214" s="19"/>
      <c r="BH214" s="19"/>
      <c r="BI214" s="19"/>
      <c r="BJ214" s="19"/>
      <c r="BK214" s="19"/>
    </row>
    <row r="215" spans="2:63" s="52" customFormat="1" ht="12" customHeight="1">
      <c r="B215" s="957" t="s">
        <v>68</v>
      </c>
      <c r="C215" s="957"/>
      <c r="D215" s="1030" t="s">
        <v>966</v>
      </c>
      <c r="E215" s="1030"/>
      <c r="F215" s="1030"/>
      <c r="G215" s="1030"/>
      <c r="H215" s="1030"/>
      <c r="I215" s="1030"/>
      <c r="J215" s="1030"/>
      <c r="K215" s="1030"/>
      <c r="L215" s="1030"/>
      <c r="M215" s="1030"/>
      <c r="N215" s="1030"/>
      <c r="O215" s="1030"/>
      <c r="P215" s="1030"/>
      <c r="Q215" s="1030"/>
      <c r="R215" s="1030"/>
      <c r="S215" s="1030"/>
      <c r="T215" s="1030"/>
      <c r="U215" s="1030"/>
      <c r="V215" s="1030"/>
      <c r="W215" s="1030"/>
      <c r="X215" s="1030"/>
      <c r="Y215" s="1030"/>
      <c r="Z215" s="1030"/>
      <c r="AA215" s="1030"/>
      <c r="AB215" s="1030"/>
      <c r="AC215" s="1030"/>
      <c r="AD215" s="1030"/>
      <c r="AE215" s="1030"/>
      <c r="AF215" s="19"/>
      <c r="AG215" s="19"/>
      <c r="AH215" s="19"/>
      <c r="AI215" s="12" t="s">
        <v>853</v>
      </c>
      <c r="AJ215" s="12"/>
      <c r="AK215" s="12"/>
      <c r="AL215" s="12"/>
      <c r="AM215" s="12"/>
      <c r="AN215" s="12"/>
      <c r="AO215" s="12"/>
      <c r="AP215" s="12"/>
      <c r="AQ215" s="12"/>
      <c r="AR215" s="12"/>
      <c r="AS215" s="12"/>
      <c r="AT215" s="12"/>
      <c r="AU215" s="12"/>
      <c r="AV215" s="12"/>
      <c r="AW215" s="19"/>
      <c r="AX215" s="12" t="s">
        <v>854</v>
      </c>
      <c r="AY215" s="12"/>
      <c r="AZ215" s="19"/>
      <c r="BA215" s="19"/>
      <c r="BB215" s="19"/>
      <c r="BC215" s="19"/>
      <c r="BD215" s="19"/>
      <c r="BE215" s="19"/>
      <c r="BF215" s="19"/>
      <c r="BG215" s="19"/>
      <c r="BH215" s="19"/>
      <c r="BI215" s="19"/>
      <c r="BJ215" s="19"/>
      <c r="BK215" s="19"/>
    </row>
    <row r="216" spans="2:63" s="52" customFormat="1" ht="12" customHeight="1">
      <c r="B216" s="34"/>
      <c r="C216" s="34"/>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19"/>
      <c r="AG216" s="19"/>
      <c r="AH216" s="19"/>
      <c r="AI216" s="12" t="s">
        <v>855</v>
      </c>
      <c r="AJ216" s="12"/>
      <c r="AK216" s="12"/>
      <c r="AL216" s="12"/>
      <c r="AM216" s="12"/>
      <c r="AN216" s="12"/>
      <c r="AO216" s="12"/>
      <c r="AP216" s="12"/>
      <c r="AQ216" s="12"/>
      <c r="AR216" s="12"/>
      <c r="AS216" s="12"/>
      <c r="AT216" s="12"/>
      <c r="AU216" s="12"/>
      <c r="AV216" s="12"/>
      <c r="AW216" s="19"/>
      <c r="AX216" s="12" t="s">
        <v>856</v>
      </c>
      <c r="AY216" s="12"/>
      <c r="AZ216" s="19"/>
      <c r="BA216" s="19"/>
      <c r="BB216" s="19"/>
      <c r="BC216" s="19"/>
      <c r="BD216" s="19"/>
      <c r="BE216" s="19"/>
      <c r="BF216" s="19"/>
      <c r="BG216" s="19"/>
      <c r="BH216" s="19"/>
      <c r="BI216" s="19"/>
      <c r="BJ216" s="19"/>
      <c r="BK216" s="19"/>
    </row>
    <row r="217" spans="2:63" s="52" customFormat="1" ht="12" customHeight="1">
      <c r="B217" s="34"/>
      <c r="C217" s="34"/>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19"/>
      <c r="AG217" s="19"/>
      <c r="AH217" s="19"/>
      <c r="AI217" s="12" t="s">
        <v>857</v>
      </c>
      <c r="AJ217" s="12"/>
      <c r="AK217" s="12"/>
      <c r="AL217" s="12"/>
      <c r="AM217" s="12"/>
      <c r="AN217" s="12"/>
      <c r="AO217" s="12"/>
      <c r="AP217" s="12"/>
      <c r="AQ217" s="12"/>
      <c r="AR217" s="12"/>
      <c r="AS217" s="12"/>
      <c r="AT217" s="12"/>
      <c r="AU217" s="12"/>
      <c r="AV217" s="12"/>
      <c r="AW217" s="19"/>
      <c r="AX217" s="12" t="s">
        <v>858</v>
      </c>
      <c r="AY217" s="12"/>
      <c r="AZ217" s="19"/>
      <c r="BA217" s="19"/>
      <c r="BB217" s="19"/>
      <c r="BC217" s="19"/>
      <c r="BD217" s="19"/>
      <c r="BE217" s="19"/>
      <c r="BF217" s="19"/>
      <c r="BG217" s="19"/>
      <c r="BH217" s="19"/>
      <c r="BI217" s="19"/>
      <c r="BJ217" s="19"/>
      <c r="BK217" s="19"/>
    </row>
    <row r="218" spans="2:63" s="52" customFormat="1" ht="9.75" customHeight="1">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row>
    <row r="219" s="52" customFormat="1" ht="9.75" customHeight="1"/>
    <row r="220" s="48" customFormat="1" ht="9.75" customHeight="1"/>
    <row r="221" spans="2:21" s="48" customFormat="1" ht="9.75" customHeight="1">
      <c r="B221" s="1024" t="s">
        <v>33</v>
      </c>
      <c r="C221" s="1025"/>
      <c r="D221" s="1025"/>
      <c r="E221" s="1025"/>
      <c r="F221" s="1026"/>
      <c r="H221" s="939" t="s">
        <v>21</v>
      </c>
      <c r="I221" s="940"/>
      <c r="J221" s="940"/>
      <c r="K221" s="940"/>
      <c r="L221" s="940"/>
      <c r="M221" s="940"/>
      <c r="N221" s="940"/>
      <c r="O221" s="940"/>
      <c r="P221" s="941"/>
      <c r="R221" s="1015" t="s">
        <v>65</v>
      </c>
      <c r="S221" s="1016"/>
      <c r="T221" s="1016"/>
      <c r="U221" s="1017"/>
    </row>
    <row r="222" spans="2:21" s="48" customFormat="1" ht="9.75" customHeight="1">
      <c r="B222" s="1027"/>
      <c r="C222" s="1028"/>
      <c r="D222" s="1028"/>
      <c r="E222" s="1028"/>
      <c r="F222" s="1029"/>
      <c r="H222" s="942"/>
      <c r="I222" s="943"/>
      <c r="J222" s="943"/>
      <c r="K222" s="943"/>
      <c r="L222" s="943"/>
      <c r="M222" s="943"/>
      <c r="N222" s="943"/>
      <c r="O222" s="943"/>
      <c r="P222" s="944"/>
      <c r="R222" s="1018"/>
      <c r="S222" s="1019"/>
      <c r="T222" s="1019"/>
      <c r="U222" s="1020"/>
    </row>
    <row r="223" s="48" customFormat="1" ht="9.75" customHeight="1"/>
    <row r="224" spans="2:63" s="48" customFormat="1"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688" t="str">
        <f>IF('初期入力シート'!BI144="","年　　月　　日",'初期入力シート'!BI144)</f>
        <v>年　　月　　日</v>
      </c>
      <c r="AA224" s="688"/>
      <c r="AB224" s="688"/>
      <c r="AC224" s="688"/>
      <c r="AD224" s="688"/>
      <c r="AE224" s="688"/>
      <c r="AF224" s="19"/>
      <c r="AG224" s="19"/>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row>
    <row r="225" spans="2:63" s="48" customFormat="1" ht="12" customHeight="1">
      <c r="B225" s="958" t="s">
        <v>34</v>
      </c>
      <c r="C225" s="958"/>
      <c r="D225" s="958"/>
      <c r="E225" s="958"/>
      <c r="F225" s="958"/>
      <c r="G225" s="958"/>
      <c r="H225" s="958"/>
      <c r="I225" s="958"/>
      <c r="J225" s="958"/>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20"/>
      <c r="AG225" s="21"/>
      <c r="AH225" s="16" t="s">
        <v>790</v>
      </c>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40" t="s">
        <v>36</v>
      </c>
    </row>
    <row r="226" spans="2:63" s="48" customFormat="1" ht="12" customHeight="1">
      <c r="B226" s="958"/>
      <c r="C226" s="958"/>
      <c r="D226" s="958"/>
      <c r="E226" s="958"/>
      <c r="F226" s="958"/>
      <c r="G226" s="958"/>
      <c r="H226" s="958"/>
      <c r="I226" s="958"/>
      <c r="J226" s="958"/>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20"/>
      <c r="AG226" s="21"/>
      <c r="AH226" s="653" t="s">
        <v>776</v>
      </c>
      <c r="AI226" s="654"/>
      <c r="AJ226" s="655"/>
      <c r="AK226" s="788"/>
      <c r="AL226" s="789"/>
      <c r="AM226" s="789"/>
      <c r="AN226" s="789"/>
      <c r="AO226" s="789"/>
      <c r="AP226" s="789"/>
      <c r="AQ226" s="789"/>
      <c r="AR226" s="789"/>
      <c r="AS226" s="789"/>
      <c r="AT226" s="789"/>
      <c r="AU226" s="789"/>
      <c r="AV226" s="789"/>
      <c r="AW226" s="789"/>
      <c r="AX226" s="789"/>
      <c r="AY226" s="653" t="s">
        <v>788</v>
      </c>
      <c r="AZ226" s="654"/>
      <c r="BA226" s="655"/>
      <c r="BB226" s="788"/>
      <c r="BC226" s="789"/>
      <c r="BD226" s="789"/>
      <c r="BE226" s="789"/>
      <c r="BF226" s="789"/>
      <c r="BG226" s="789"/>
      <c r="BH226" s="789"/>
      <c r="BI226" s="789"/>
      <c r="BJ226" s="789"/>
      <c r="BK226" s="795"/>
    </row>
    <row r="227" spans="2:63" s="48" customFormat="1" ht="12" customHeight="1">
      <c r="B227" s="958"/>
      <c r="C227" s="958"/>
      <c r="D227" s="958"/>
      <c r="E227" s="958"/>
      <c r="F227" s="958"/>
      <c r="G227" s="958"/>
      <c r="H227" s="958"/>
      <c r="I227" s="958"/>
      <c r="J227" s="958"/>
      <c r="K227" s="958"/>
      <c r="L227" s="958"/>
      <c r="M227" s="958"/>
      <c r="N227" s="958"/>
      <c r="O227" s="958"/>
      <c r="P227" s="958"/>
      <c r="Q227" s="958"/>
      <c r="R227" s="958"/>
      <c r="S227" s="958"/>
      <c r="T227" s="958"/>
      <c r="U227" s="958"/>
      <c r="V227" s="958"/>
      <c r="W227" s="958"/>
      <c r="X227" s="958"/>
      <c r="Y227" s="958"/>
      <c r="Z227" s="958"/>
      <c r="AA227" s="958"/>
      <c r="AB227" s="958"/>
      <c r="AC227" s="958"/>
      <c r="AD227" s="958"/>
      <c r="AE227" s="958"/>
      <c r="AF227" s="20"/>
      <c r="AG227" s="21"/>
      <c r="AH227" s="656"/>
      <c r="AI227" s="657"/>
      <c r="AJ227" s="658"/>
      <c r="AK227" s="790"/>
      <c r="AL227" s="791"/>
      <c r="AM227" s="791"/>
      <c r="AN227" s="791"/>
      <c r="AO227" s="791"/>
      <c r="AP227" s="791"/>
      <c r="AQ227" s="791"/>
      <c r="AR227" s="791"/>
      <c r="AS227" s="791"/>
      <c r="AT227" s="791"/>
      <c r="AU227" s="791"/>
      <c r="AV227" s="791"/>
      <c r="AW227" s="791"/>
      <c r="AX227" s="791"/>
      <c r="AY227" s="656"/>
      <c r="AZ227" s="657"/>
      <c r="BA227" s="658"/>
      <c r="BB227" s="790"/>
      <c r="BC227" s="791"/>
      <c r="BD227" s="791"/>
      <c r="BE227" s="791"/>
      <c r="BF227" s="791"/>
      <c r="BG227" s="791"/>
      <c r="BH227" s="791"/>
      <c r="BI227" s="791"/>
      <c r="BJ227" s="791"/>
      <c r="BK227" s="796"/>
    </row>
    <row r="228" spans="2:63" s="48" customFormat="1" ht="12" customHeight="1">
      <c r="B228" s="958"/>
      <c r="C228" s="958"/>
      <c r="D228" s="958"/>
      <c r="E228" s="958"/>
      <c r="F228" s="958"/>
      <c r="G228" s="958"/>
      <c r="H228" s="958"/>
      <c r="I228" s="958"/>
      <c r="J228" s="958"/>
      <c r="K228" s="958"/>
      <c r="L228" s="958"/>
      <c r="M228" s="958"/>
      <c r="N228" s="958"/>
      <c r="O228" s="958"/>
      <c r="P228" s="958"/>
      <c r="Q228" s="958"/>
      <c r="R228" s="958"/>
      <c r="S228" s="958"/>
      <c r="T228" s="958"/>
      <c r="U228" s="958"/>
      <c r="V228" s="958"/>
      <c r="W228" s="958"/>
      <c r="X228" s="958"/>
      <c r="Y228" s="958"/>
      <c r="Z228" s="958"/>
      <c r="AA228" s="958"/>
      <c r="AB228" s="958"/>
      <c r="AC228" s="958"/>
      <c r="AD228" s="958"/>
      <c r="AE228" s="958"/>
      <c r="AF228" s="20"/>
      <c r="AG228" s="19"/>
      <c r="AH228" s="659"/>
      <c r="AI228" s="660"/>
      <c r="AJ228" s="661"/>
      <c r="AK228" s="792"/>
      <c r="AL228" s="793"/>
      <c r="AM228" s="793"/>
      <c r="AN228" s="793"/>
      <c r="AO228" s="793"/>
      <c r="AP228" s="793"/>
      <c r="AQ228" s="793"/>
      <c r="AR228" s="793"/>
      <c r="AS228" s="793"/>
      <c r="AT228" s="793"/>
      <c r="AU228" s="793"/>
      <c r="AV228" s="793"/>
      <c r="AW228" s="793"/>
      <c r="AX228" s="793"/>
      <c r="AY228" s="659"/>
      <c r="AZ228" s="660"/>
      <c r="BA228" s="661"/>
      <c r="BB228" s="792"/>
      <c r="BC228" s="793"/>
      <c r="BD228" s="793"/>
      <c r="BE228" s="793"/>
      <c r="BF228" s="793"/>
      <c r="BG228" s="793"/>
      <c r="BH228" s="793"/>
      <c r="BI228" s="793"/>
      <c r="BJ228" s="793"/>
      <c r="BK228" s="797"/>
    </row>
    <row r="229" spans="2:63" s="48" customFormat="1" ht="12" customHeight="1">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19"/>
      <c r="AG229" s="19"/>
      <c r="AH229" s="653" t="s">
        <v>791</v>
      </c>
      <c r="AI229" s="763"/>
      <c r="AJ229" s="764"/>
      <c r="AK229" s="25" t="s">
        <v>483</v>
      </c>
      <c r="AL229" s="789"/>
      <c r="AM229" s="789"/>
      <c r="AN229" s="789"/>
      <c r="AO229" s="789"/>
      <c r="AP229" s="789"/>
      <c r="AQ229" s="789"/>
      <c r="AR229" s="26"/>
      <c r="AS229" s="26"/>
      <c r="AT229" s="26"/>
      <c r="AU229" s="26"/>
      <c r="AV229" s="26"/>
      <c r="AW229" s="26"/>
      <c r="AX229" s="26"/>
      <c r="AY229" s="27"/>
      <c r="AZ229" s="27"/>
      <c r="BA229" s="27"/>
      <c r="BB229" s="27"/>
      <c r="BC229" s="27"/>
      <c r="BD229" s="27"/>
      <c r="BE229" s="27"/>
      <c r="BF229" s="27"/>
      <c r="BG229" s="27"/>
      <c r="BH229" s="27"/>
      <c r="BI229" s="27"/>
      <c r="BJ229" s="27"/>
      <c r="BK229" s="28"/>
    </row>
    <row r="230" spans="2:63" s="48" customFormat="1" ht="12" customHeight="1">
      <c r="B230" s="959" t="s">
        <v>862</v>
      </c>
      <c r="C230" s="959"/>
      <c r="D230" s="959"/>
      <c r="E230" s="791">
        <f>IF(S165="","",S165)</f>
      </c>
      <c r="F230" s="791"/>
      <c r="G230" s="791"/>
      <c r="H230" s="791"/>
      <c r="I230" s="791"/>
      <c r="J230" s="791"/>
      <c r="K230" s="791"/>
      <c r="L230" s="791"/>
      <c r="M230" s="791"/>
      <c r="N230" s="19"/>
      <c r="O230" s="19"/>
      <c r="P230" s="19"/>
      <c r="Q230" s="19"/>
      <c r="R230" s="19"/>
      <c r="S230" s="19"/>
      <c r="T230" s="19"/>
      <c r="U230" s="19"/>
      <c r="V230" s="19"/>
      <c r="W230" s="19"/>
      <c r="X230" s="19"/>
      <c r="Y230" s="19"/>
      <c r="Z230" s="19"/>
      <c r="AA230" s="19"/>
      <c r="AB230" s="19"/>
      <c r="AC230" s="19"/>
      <c r="AD230" s="19"/>
      <c r="AE230" s="19"/>
      <c r="AF230" s="19"/>
      <c r="AG230" s="19"/>
      <c r="AH230" s="656"/>
      <c r="AI230" s="765"/>
      <c r="AJ230" s="766"/>
      <c r="AK230" s="790"/>
      <c r="AL230" s="791"/>
      <c r="AM230" s="791"/>
      <c r="AN230" s="791"/>
      <c r="AO230" s="791"/>
      <c r="AP230" s="791"/>
      <c r="AQ230" s="791"/>
      <c r="AR230" s="791"/>
      <c r="AS230" s="791"/>
      <c r="AT230" s="791"/>
      <c r="AU230" s="791"/>
      <c r="AV230" s="791"/>
      <c r="AW230" s="791"/>
      <c r="AX230" s="791"/>
      <c r="AY230" s="791"/>
      <c r="AZ230" s="791"/>
      <c r="BA230" s="791"/>
      <c r="BB230" s="791"/>
      <c r="BC230" s="791"/>
      <c r="BD230" s="791"/>
      <c r="BE230" s="791"/>
      <c r="BF230" s="791"/>
      <c r="BG230" s="791"/>
      <c r="BH230" s="791"/>
      <c r="BI230" s="791"/>
      <c r="BJ230" s="791"/>
      <c r="BK230" s="796"/>
    </row>
    <row r="231" spans="2:63" s="48" customFormat="1" ht="12" customHeight="1">
      <c r="B231" s="959"/>
      <c r="C231" s="959"/>
      <c r="D231" s="959"/>
      <c r="E231" s="791"/>
      <c r="F231" s="791"/>
      <c r="G231" s="791"/>
      <c r="H231" s="791"/>
      <c r="I231" s="791"/>
      <c r="J231" s="791"/>
      <c r="K231" s="791"/>
      <c r="L231" s="791"/>
      <c r="M231" s="791"/>
      <c r="N231" s="19"/>
      <c r="O231" s="19"/>
      <c r="P231" s="24"/>
      <c r="Q231" s="24"/>
      <c r="R231" s="24"/>
      <c r="S231" s="24"/>
      <c r="T231" s="24"/>
      <c r="U231" s="24"/>
      <c r="V231" s="24"/>
      <c r="W231" s="24"/>
      <c r="X231" s="24"/>
      <c r="Y231" s="24"/>
      <c r="Z231" s="24"/>
      <c r="AA231" s="24"/>
      <c r="AB231" s="24"/>
      <c r="AC231" s="24"/>
      <c r="AD231" s="24"/>
      <c r="AE231" s="24"/>
      <c r="AF231" s="19"/>
      <c r="AG231" s="19"/>
      <c r="AH231" s="656"/>
      <c r="AI231" s="765"/>
      <c r="AJ231" s="766"/>
      <c r="AK231" s="790"/>
      <c r="AL231" s="791"/>
      <c r="AM231" s="791"/>
      <c r="AN231" s="791"/>
      <c r="AO231" s="791"/>
      <c r="AP231" s="791"/>
      <c r="AQ231" s="791"/>
      <c r="AR231" s="791"/>
      <c r="AS231" s="791"/>
      <c r="AT231" s="791"/>
      <c r="AU231" s="791"/>
      <c r="AV231" s="791"/>
      <c r="AW231" s="791"/>
      <c r="AX231" s="791"/>
      <c r="AY231" s="791"/>
      <c r="AZ231" s="791"/>
      <c r="BA231" s="791"/>
      <c r="BB231" s="791"/>
      <c r="BC231" s="791"/>
      <c r="BD231" s="791"/>
      <c r="BE231" s="791"/>
      <c r="BF231" s="791"/>
      <c r="BG231" s="791"/>
      <c r="BH231" s="791"/>
      <c r="BI231" s="791"/>
      <c r="BJ231" s="791"/>
      <c r="BK231" s="796"/>
    </row>
    <row r="232" spans="2:63" s="48" customFormat="1" ht="12" customHeight="1">
      <c r="B232" s="959"/>
      <c r="C232" s="959"/>
      <c r="D232" s="959"/>
      <c r="E232" s="850"/>
      <c r="F232" s="850"/>
      <c r="G232" s="850"/>
      <c r="H232" s="850"/>
      <c r="I232" s="850"/>
      <c r="J232" s="850"/>
      <c r="K232" s="850"/>
      <c r="L232" s="850"/>
      <c r="M232" s="850"/>
      <c r="N232" s="19"/>
      <c r="O232" s="19" t="s">
        <v>110</v>
      </c>
      <c r="P232" s="19"/>
      <c r="Q232" s="19"/>
      <c r="R232" s="19"/>
      <c r="S232" s="19"/>
      <c r="T232" s="19"/>
      <c r="U232" s="19"/>
      <c r="V232" s="19"/>
      <c r="W232" s="19"/>
      <c r="X232" s="19"/>
      <c r="Y232" s="19"/>
      <c r="Z232" s="19"/>
      <c r="AA232" s="19"/>
      <c r="AB232" s="19"/>
      <c r="AC232" s="19"/>
      <c r="AD232" s="19"/>
      <c r="AE232" s="19"/>
      <c r="AF232" s="19"/>
      <c r="AG232" s="19"/>
      <c r="AH232" s="767"/>
      <c r="AI232" s="768"/>
      <c r="AJ232" s="769"/>
      <c r="AK232" s="31"/>
      <c r="AL232" s="32"/>
      <c r="AM232" s="32"/>
      <c r="AN232" s="32"/>
      <c r="AO232" s="32"/>
      <c r="AP232" s="32"/>
      <c r="AQ232" s="32"/>
      <c r="AR232" s="32"/>
      <c r="AS232" s="32"/>
      <c r="AT232" s="32"/>
      <c r="AU232" s="32"/>
      <c r="AV232" s="32"/>
      <c r="AW232" s="32"/>
      <c r="AX232" s="32"/>
      <c r="AY232" s="33"/>
      <c r="AZ232" s="33"/>
      <c r="BA232" s="33"/>
      <c r="BB232" s="244" t="s">
        <v>484</v>
      </c>
      <c r="BC232" s="244"/>
      <c r="BD232" s="793"/>
      <c r="BE232" s="793"/>
      <c r="BF232" s="793"/>
      <c r="BG232" s="793"/>
      <c r="BH232" s="793"/>
      <c r="BI232" s="793"/>
      <c r="BJ232" s="793"/>
      <c r="BK232" s="797"/>
    </row>
    <row r="233" spans="2:63" s="48" customFormat="1" ht="12" customHeight="1">
      <c r="B233" s="19"/>
      <c r="C233" s="19"/>
      <c r="D233" s="19"/>
      <c r="E233" s="19"/>
      <c r="F233" s="19"/>
      <c r="G233" s="19"/>
      <c r="H233" s="19"/>
      <c r="I233" s="19"/>
      <c r="J233" s="19"/>
      <c r="K233" s="19"/>
      <c r="L233" s="19"/>
      <c r="M233" s="19"/>
      <c r="N233" s="19"/>
      <c r="O233" s="19"/>
      <c r="P233" s="959" t="s">
        <v>864</v>
      </c>
      <c r="Q233" s="959"/>
      <c r="R233" s="959"/>
      <c r="S233" s="57" t="s">
        <v>517</v>
      </c>
      <c r="T233" s="960">
        <f>IF('初期入力シート'!BI145="","",'初期入力シート'!BI145)</f>
      </c>
      <c r="U233" s="960"/>
      <c r="V233" s="960"/>
      <c r="W233" s="960"/>
      <c r="X233" s="960"/>
      <c r="Y233" s="960"/>
      <c r="Z233" s="960"/>
      <c r="AA233" s="960"/>
      <c r="AB233" s="960"/>
      <c r="AC233" s="960"/>
      <c r="AD233" s="960"/>
      <c r="AE233" s="960"/>
      <c r="AF233" s="19"/>
      <c r="AG233" s="19"/>
      <c r="AH233" s="653" t="s">
        <v>485</v>
      </c>
      <c r="AI233" s="654"/>
      <c r="AJ233" s="655"/>
      <c r="AK233" s="798"/>
      <c r="AL233" s="727"/>
      <c r="AM233" s="727"/>
      <c r="AN233" s="727"/>
      <c r="AO233" s="727"/>
      <c r="AP233" s="727"/>
      <c r="AQ233" s="727"/>
      <c r="AR233" s="727"/>
      <c r="AS233" s="727"/>
      <c r="AT233" s="727"/>
      <c r="AU233" s="727"/>
      <c r="AV233" s="727"/>
      <c r="AW233" s="727"/>
      <c r="AX233" s="727"/>
      <c r="AY233" s="727"/>
      <c r="AZ233" s="727"/>
      <c r="BA233" s="727"/>
      <c r="BB233" s="727"/>
      <c r="BC233" s="727"/>
      <c r="BD233" s="727"/>
      <c r="BE233" s="727"/>
      <c r="BF233" s="727"/>
      <c r="BG233" s="727"/>
      <c r="BH233" s="727"/>
      <c r="BI233" s="727"/>
      <c r="BJ233" s="727"/>
      <c r="BK233" s="799"/>
    </row>
    <row r="234" spans="2:63" s="48" customFormat="1" ht="12" customHeight="1">
      <c r="B234" s="959" t="s">
        <v>863</v>
      </c>
      <c r="C234" s="959"/>
      <c r="D234" s="959"/>
      <c r="E234" s="791">
        <f>IF(F198="","",CONCATENATE(F198," 殿"))</f>
      </c>
      <c r="F234" s="791"/>
      <c r="G234" s="791"/>
      <c r="H234" s="791"/>
      <c r="I234" s="791"/>
      <c r="J234" s="791"/>
      <c r="K234" s="791"/>
      <c r="L234" s="791"/>
      <c r="M234" s="791"/>
      <c r="N234" s="19"/>
      <c r="O234" s="19"/>
      <c r="P234" s="959"/>
      <c r="Q234" s="959"/>
      <c r="R234" s="959"/>
      <c r="S234" s="1011">
        <f>IF('初期入力シート'!BI146="","",'初期入力シート'!BI146)</f>
      </c>
      <c r="T234" s="1011"/>
      <c r="U234" s="1011"/>
      <c r="V234" s="1011"/>
      <c r="W234" s="1011"/>
      <c r="X234" s="1011"/>
      <c r="Y234" s="1011"/>
      <c r="Z234" s="1011"/>
      <c r="AA234" s="1011"/>
      <c r="AB234" s="1011"/>
      <c r="AC234" s="1011"/>
      <c r="AD234" s="1011"/>
      <c r="AE234" s="1011"/>
      <c r="AF234" s="19"/>
      <c r="AG234" s="19"/>
      <c r="AH234" s="656"/>
      <c r="AI234" s="657"/>
      <c r="AJ234" s="658"/>
      <c r="AK234" s="728"/>
      <c r="AL234" s="729"/>
      <c r="AM234" s="729"/>
      <c r="AN234" s="729"/>
      <c r="AO234" s="729"/>
      <c r="AP234" s="729"/>
      <c r="AQ234" s="729"/>
      <c r="AR234" s="729"/>
      <c r="AS234" s="729"/>
      <c r="AT234" s="729"/>
      <c r="AU234" s="729"/>
      <c r="AV234" s="729"/>
      <c r="AW234" s="729"/>
      <c r="AX234" s="729"/>
      <c r="AY234" s="729"/>
      <c r="AZ234" s="729"/>
      <c r="BA234" s="729"/>
      <c r="BB234" s="729"/>
      <c r="BC234" s="729"/>
      <c r="BD234" s="729"/>
      <c r="BE234" s="729"/>
      <c r="BF234" s="729"/>
      <c r="BG234" s="729"/>
      <c r="BH234" s="729"/>
      <c r="BI234" s="729"/>
      <c r="BJ234" s="729"/>
      <c r="BK234" s="800"/>
    </row>
    <row r="235" spans="2:63" s="48" customFormat="1" ht="12" customHeight="1">
      <c r="B235" s="959"/>
      <c r="C235" s="959"/>
      <c r="D235" s="959"/>
      <c r="E235" s="791"/>
      <c r="F235" s="791"/>
      <c r="G235" s="791"/>
      <c r="H235" s="791"/>
      <c r="I235" s="791"/>
      <c r="J235" s="791"/>
      <c r="K235" s="791"/>
      <c r="L235" s="791"/>
      <c r="M235" s="791"/>
      <c r="N235" s="19"/>
      <c r="O235" s="19"/>
      <c r="P235" s="959"/>
      <c r="Q235" s="959"/>
      <c r="R235" s="959"/>
      <c r="S235" s="1011"/>
      <c r="T235" s="1011"/>
      <c r="U235" s="1011"/>
      <c r="V235" s="1011"/>
      <c r="W235" s="1011"/>
      <c r="X235" s="1011"/>
      <c r="Y235" s="1011"/>
      <c r="Z235" s="1011"/>
      <c r="AA235" s="1011"/>
      <c r="AB235" s="1011"/>
      <c r="AC235" s="1011"/>
      <c r="AD235" s="1011"/>
      <c r="AE235" s="1011"/>
      <c r="AF235" s="19"/>
      <c r="AG235" s="19"/>
      <c r="AH235" s="659"/>
      <c r="AI235" s="660"/>
      <c r="AJ235" s="661"/>
      <c r="AK235" s="730"/>
      <c r="AL235" s="731"/>
      <c r="AM235" s="731"/>
      <c r="AN235" s="731"/>
      <c r="AO235" s="731"/>
      <c r="AP235" s="731"/>
      <c r="AQ235" s="731"/>
      <c r="AR235" s="731"/>
      <c r="AS235" s="731"/>
      <c r="AT235" s="731"/>
      <c r="AU235" s="731"/>
      <c r="AV235" s="731"/>
      <c r="AW235" s="731"/>
      <c r="AX235" s="731"/>
      <c r="AY235" s="731"/>
      <c r="AZ235" s="731"/>
      <c r="BA235" s="731"/>
      <c r="BB235" s="731"/>
      <c r="BC235" s="731"/>
      <c r="BD235" s="731"/>
      <c r="BE235" s="731"/>
      <c r="BF235" s="731"/>
      <c r="BG235" s="731"/>
      <c r="BH235" s="731"/>
      <c r="BI235" s="731"/>
      <c r="BJ235" s="731"/>
      <c r="BK235" s="801"/>
    </row>
    <row r="236" spans="2:63" s="48" customFormat="1" ht="12" customHeight="1">
      <c r="B236" s="959"/>
      <c r="C236" s="959"/>
      <c r="D236" s="959"/>
      <c r="E236" s="850"/>
      <c r="F236" s="850"/>
      <c r="G236" s="850"/>
      <c r="H236" s="850"/>
      <c r="I236" s="850"/>
      <c r="J236" s="850"/>
      <c r="K236" s="850"/>
      <c r="L236" s="850"/>
      <c r="M236" s="850"/>
      <c r="N236" s="19"/>
      <c r="O236" s="19"/>
      <c r="P236" s="959"/>
      <c r="Q236" s="959"/>
      <c r="R236" s="959"/>
      <c r="S236" s="1014"/>
      <c r="T236" s="1014"/>
      <c r="U236" s="1014"/>
      <c r="V236" s="1014"/>
      <c r="W236" s="1014"/>
      <c r="X236" s="1014"/>
      <c r="Y236" s="1014"/>
      <c r="Z236" s="1014"/>
      <c r="AA236" s="1014"/>
      <c r="AB236" s="1014"/>
      <c r="AC236" s="1014"/>
      <c r="AD236" s="1014"/>
      <c r="AE236" s="1014"/>
      <c r="AF236" s="19"/>
      <c r="AG236" s="19"/>
      <c r="AH236" s="794" t="s">
        <v>832</v>
      </c>
      <c r="AI236" s="654"/>
      <c r="AJ236" s="655"/>
      <c r="AK236" s="802" t="s">
        <v>488</v>
      </c>
      <c r="AL236" s="803"/>
      <c r="AM236" s="803"/>
      <c r="AN236" s="720" t="s">
        <v>41</v>
      </c>
      <c r="AO236" s="720"/>
      <c r="AP236" s="720"/>
      <c r="AQ236" s="720"/>
      <c r="AR236" s="720"/>
      <c r="AS236" s="720"/>
      <c r="AT236" s="720"/>
      <c r="AU236" s="720"/>
      <c r="AV236" s="721"/>
      <c r="AW236" s="656" t="s">
        <v>821</v>
      </c>
      <c r="AX236" s="657"/>
      <c r="AY236" s="658"/>
      <c r="AZ236" s="804" t="s">
        <v>42</v>
      </c>
      <c r="BA236" s="805"/>
      <c r="BB236" s="805"/>
      <c r="BC236" s="805"/>
      <c r="BD236" s="805"/>
      <c r="BE236" s="805"/>
      <c r="BF236" s="805"/>
      <c r="BG236" s="805"/>
      <c r="BH236" s="805"/>
      <c r="BI236" s="805"/>
      <c r="BJ236" s="805"/>
      <c r="BK236" s="806"/>
    </row>
    <row r="237" spans="2:63" s="48" customFormat="1" ht="12" customHeight="1">
      <c r="B237" s="23"/>
      <c r="C237" s="23"/>
      <c r="D237" s="23"/>
      <c r="E237" s="29"/>
      <c r="F237" s="29"/>
      <c r="G237" s="29"/>
      <c r="H237" s="29"/>
      <c r="I237" s="29"/>
      <c r="J237" s="29"/>
      <c r="K237" s="29"/>
      <c r="L237" s="29"/>
      <c r="M237" s="19"/>
      <c r="N237" s="19"/>
      <c r="O237" s="19"/>
      <c r="P237" s="23"/>
      <c r="Q237" s="23"/>
      <c r="R237" s="23"/>
      <c r="S237" s="30"/>
      <c r="T237" s="30"/>
      <c r="U237" s="30"/>
      <c r="V237" s="30"/>
      <c r="W237" s="30"/>
      <c r="X237" s="30"/>
      <c r="Y237" s="30"/>
      <c r="Z237" s="30"/>
      <c r="AA237" s="30"/>
      <c r="AB237" s="30"/>
      <c r="AC237" s="30"/>
      <c r="AD237" s="30"/>
      <c r="AE237" s="30"/>
      <c r="AF237" s="19"/>
      <c r="AG237" s="19"/>
      <c r="AH237" s="690"/>
      <c r="AI237" s="657"/>
      <c r="AJ237" s="658"/>
      <c r="AK237" s="1"/>
      <c r="AL237" s="2"/>
      <c r="AM237" s="2"/>
      <c r="AN237" s="628"/>
      <c r="AO237" s="628"/>
      <c r="AP237" s="628"/>
      <c r="AQ237" s="628"/>
      <c r="AR237" s="628"/>
      <c r="AS237" s="628"/>
      <c r="AT237" s="628"/>
      <c r="AU237" s="628"/>
      <c r="AV237" s="629"/>
      <c r="AW237" s="690"/>
      <c r="AX237" s="657"/>
      <c r="AY237" s="658"/>
      <c r="AZ237" s="807"/>
      <c r="BA237" s="808"/>
      <c r="BB237" s="808"/>
      <c r="BC237" s="808"/>
      <c r="BD237" s="808"/>
      <c r="BE237" s="808"/>
      <c r="BF237" s="808"/>
      <c r="BG237" s="808"/>
      <c r="BH237" s="808"/>
      <c r="BI237" s="808"/>
      <c r="BJ237" s="808"/>
      <c r="BK237" s="809"/>
    </row>
    <row r="238" spans="2:63" s="48" customFormat="1" ht="12" customHeight="1">
      <c r="B238" s="995" t="s">
        <v>777</v>
      </c>
      <c r="C238" s="996"/>
      <c r="D238" s="997"/>
      <c r="E238" s="1003" t="str">
        <f>E165</f>
        <v>生和コーポレーション株式会社</v>
      </c>
      <c r="F238" s="1004"/>
      <c r="G238" s="1004"/>
      <c r="H238" s="1004"/>
      <c r="I238" s="1004"/>
      <c r="J238" s="1004"/>
      <c r="K238" s="1004"/>
      <c r="L238" s="1004"/>
      <c r="M238" s="1004"/>
      <c r="N238" s="1005"/>
      <c r="O238" s="19"/>
      <c r="P238" s="959" t="s">
        <v>776</v>
      </c>
      <c r="Q238" s="959"/>
      <c r="R238" s="959"/>
      <c r="S238" s="1009">
        <f>IF('初期入力シート'!BI149="","",'初期入力シート'!BI149)</f>
      </c>
      <c r="T238" s="1009"/>
      <c r="U238" s="1009"/>
      <c r="V238" s="1009"/>
      <c r="W238" s="1009"/>
      <c r="X238" s="1009"/>
      <c r="Y238" s="1009"/>
      <c r="Z238" s="1009"/>
      <c r="AA238" s="1009"/>
      <c r="AB238" s="1009"/>
      <c r="AC238" s="1009"/>
      <c r="AD238" s="1009"/>
      <c r="AE238" s="1009"/>
      <c r="AF238" s="19"/>
      <c r="AG238" s="19"/>
      <c r="AH238" s="659"/>
      <c r="AI238" s="660"/>
      <c r="AJ238" s="661"/>
      <c r="AK238" s="712" t="s">
        <v>520</v>
      </c>
      <c r="AL238" s="713"/>
      <c r="AM238" s="713"/>
      <c r="AN238" s="714" t="s">
        <v>41</v>
      </c>
      <c r="AO238" s="714"/>
      <c r="AP238" s="714"/>
      <c r="AQ238" s="714"/>
      <c r="AR238" s="714"/>
      <c r="AS238" s="714"/>
      <c r="AT238" s="714"/>
      <c r="AU238" s="714"/>
      <c r="AV238" s="715"/>
      <c r="AW238" s="659"/>
      <c r="AX238" s="660"/>
      <c r="AY238" s="661"/>
      <c r="AZ238" s="810"/>
      <c r="BA238" s="811"/>
      <c r="BB238" s="811"/>
      <c r="BC238" s="811"/>
      <c r="BD238" s="811"/>
      <c r="BE238" s="811"/>
      <c r="BF238" s="811"/>
      <c r="BG238" s="811"/>
      <c r="BH238" s="811"/>
      <c r="BI238" s="811"/>
      <c r="BJ238" s="811"/>
      <c r="BK238" s="812"/>
    </row>
    <row r="239" spans="2:63" s="48" customFormat="1" ht="12" customHeight="1">
      <c r="B239" s="998"/>
      <c r="C239" s="959"/>
      <c r="D239" s="999"/>
      <c r="E239" s="1006"/>
      <c r="F239" s="1007"/>
      <c r="G239" s="1007"/>
      <c r="H239" s="1007"/>
      <c r="I239" s="1007"/>
      <c r="J239" s="1007"/>
      <c r="K239" s="1007"/>
      <c r="L239" s="1007"/>
      <c r="M239" s="1007"/>
      <c r="N239" s="1008"/>
      <c r="O239" s="19"/>
      <c r="P239" s="959"/>
      <c r="Q239" s="959"/>
      <c r="R239" s="959"/>
      <c r="S239" s="977"/>
      <c r="T239" s="977"/>
      <c r="U239" s="977"/>
      <c r="V239" s="977"/>
      <c r="W239" s="977"/>
      <c r="X239" s="977"/>
      <c r="Y239" s="977"/>
      <c r="Z239" s="977"/>
      <c r="AA239" s="977"/>
      <c r="AB239" s="977"/>
      <c r="AC239" s="977"/>
      <c r="AD239" s="977"/>
      <c r="AE239" s="977"/>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row>
    <row r="240" spans="2:63" s="48" customFormat="1" ht="12" customHeight="1">
      <c r="B240" s="998"/>
      <c r="C240" s="959"/>
      <c r="D240" s="999"/>
      <c r="E240" s="1010">
        <f>IF(E167="","",E167)</f>
      </c>
      <c r="F240" s="1011"/>
      <c r="G240" s="1011"/>
      <c r="H240" s="1011"/>
      <c r="I240" s="1011"/>
      <c r="J240" s="1011"/>
      <c r="K240" s="1011"/>
      <c r="L240" s="988" t="s">
        <v>486</v>
      </c>
      <c r="M240" s="988"/>
      <c r="N240" s="989"/>
      <c r="O240" s="19"/>
      <c r="P240" s="959" t="s">
        <v>788</v>
      </c>
      <c r="Q240" s="959"/>
      <c r="R240" s="959"/>
      <c r="S240" s="976">
        <f>IF('初期入力シート'!BI150="","",'初期入力シート'!BI150)</f>
      </c>
      <c r="T240" s="976"/>
      <c r="U240" s="976"/>
      <c r="V240" s="976"/>
      <c r="W240" s="976"/>
      <c r="X240" s="976"/>
      <c r="Y240" s="976"/>
      <c r="Z240" s="976"/>
      <c r="AA240" s="976"/>
      <c r="AB240" s="976"/>
      <c r="AC240" s="976"/>
      <c r="AD240" s="992" t="s">
        <v>487</v>
      </c>
      <c r="AE240" s="992"/>
      <c r="AF240" s="19"/>
      <c r="AG240" s="19"/>
      <c r="AH240" s="653" t="s">
        <v>506</v>
      </c>
      <c r="AI240" s="654"/>
      <c r="AJ240" s="655"/>
      <c r="AK240" s="671" t="s">
        <v>833</v>
      </c>
      <c r="AL240" s="651"/>
      <c r="AM240" s="651"/>
      <c r="AN240" s="651"/>
      <c r="AO240" s="651"/>
      <c r="AP240" s="651"/>
      <c r="AQ240" s="652"/>
      <c r="AR240" s="650" t="s">
        <v>828</v>
      </c>
      <c r="AS240" s="651"/>
      <c r="AT240" s="651"/>
      <c r="AU240" s="651"/>
      <c r="AV240" s="651"/>
      <c r="AW240" s="651"/>
      <c r="AX240" s="651"/>
      <c r="AY240" s="651"/>
      <c r="AZ240" s="651"/>
      <c r="BA240" s="651"/>
      <c r="BB240" s="651"/>
      <c r="BC240" s="651"/>
      <c r="BD240" s="652"/>
      <c r="BE240" s="650" t="s">
        <v>829</v>
      </c>
      <c r="BF240" s="651"/>
      <c r="BG240" s="651"/>
      <c r="BH240" s="651"/>
      <c r="BI240" s="651"/>
      <c r="BJ240" s="651"/>
      <c r="BK240" s="689"/>
    </row>
    <row r="241" spans="2:63" s="48" customFormat="1" ht="12" customHeight="1">
      <c r="B241" s="998"/>
      <c r="C241" s="959"/>
      <c r="D241" s="999"/>
      <c r="E241" s="1010"/>
      <c r="F241" s="1011"/>
      <c r="G241" s="1011"/>
      <c r="H241" s="1011"/>
      <c r="I241" s="1011"/>
      <c r="J241" s="1011"/>
      <c r="K241" s="1011"/>
      <c r="L241" s="988"/>
      <c r="M241" s="988"/>
      <c r="N241" s="989"/>
      <c r="O241" s="19"/>
      <c r="P241" s="959"/>
      <c r="Q241" s="959"/>
      <c r="R241" s="959"/>
      <c r="S241" s="977"/>
      <c r="T241" s="977"/>
      <c r="U241" s="977"/>
      <c r="V241" s="977"/>
      <c r="W241" s="977"/>
      <c r="X241" s="977"/>
      <c r="Y241" s="977"/>
      <c r="Z241" s="977"/>
      <c r="AA241" s="977"/>
      <c r="AB241" s="977"/>
      <c r="AC241" s="977"/>
      <c r="AD241" s="993"/>
      <c r="AE241" s="993"/>
      <c r="AF241" s="19"/>
      <c r="AG241" s="19"/>
      <c r="AH241" s="690"/>
      <c r="AI241" s="657"/>
      <c r="AJ241" s="658"/>
      <c r="AK241" s="632"/>
      <c r="AL241" s="633"/>
      <c r="AM241" s="633"/>
      <c r="AN241" s="633"/>
      <c r="AO241" s="633"/>
      <c r="AP241" s="638" t="s">
        <v>508</v>
      </c>
      <c r="AQ241" s="639"/>
      <c r="AR241" s="981"/>
      <c r="AS241" s="973"/>
      <c r="AT241" s="973"/>
      <c r="AU241" s="973"/>
      <c r="AV241" s="978"/>
      <c r="AW241" s="978"/>
      <c r="AX241" s="607" t="s">
        <v>830</v>
      </c>
      <c r="AY241" s="678"/>
      <c r="AZ241" s="678"/>
      <c r="BA241" s="678"/>
      <c r="BB241" s="678"/>
      <c r="BC241" s="678"/>
      <c r="BD241" s="610" t="s">
        <v>831</v>
      </c>
      <c r="BE241" s="613" t="s">
        <v>783</v>
      </c>
      <c r="BF241" s="614"/>
      <c r="BG241" s="614"/>
      <c r="BH241" s="614"/>
      <c r="BI241" s="614"/>
      <c r="BJ241" s="614"/>
      <c r="BK241" s="615"/>
    </row>
    <row r="242" spans="2:63" s="48" customFormat="1" ht="12" customHeight="1">
      <c r="B242" s="1000"/>
      <c r="C242" s="1001"/>
      <c r="D242" s="1002"/>
      <c r="E242" s="1012"/>
      <c r="F242" s="1013"/>
      <c r="G242" s="1013"/>
      <c r="H242" s="1013"/>
      <c r="I242" s="1013"/>
      <c r="J242" s="1013"/>
      <c r="K242" s="1013"/>
      <c r="L242" s="990"/>
      <c r="M242" s="990"/>
      <c r="N242" s="991"/>
      <c r="O242" s="19"/>
      <c r="P242" s="19"/>
      <c r="Q242" s="19"/>
      <c r="R242" s="19"/>
      <c r="S242" s="19"/>
      <c r="T242" s="19"/>
      <c r="U242" s="19"/>
      <c r="V242" s="19"/>
      <c r="W242" s="19"/>
      <c r="X242" s="19"/>
      <c r="Y242" s="19"/>
      <c r="Z242" s="19"/>
      <c r="AA242" s="19"/>
      <c r="AB242" s="19"/>
      <c r="AC242" s="19"/>
      <c r="AD242" s="19"/>
      <c r="AE242" s="19"/>
      <c r="AF242" s="19"/>
      <c r="AG242" s="19"/>
      <c r="AH242" s="690"/>
      <c r="AI242" s="657"/>
      <c r="AJ242" s="658"/>
      <c r="AK242" s="634"/>
      <c r="AL242" s="635"/>
      <c r="AM242" s="635"/>
      <c r="AN242" s="635"/>
      <c r="AO242" s="635"/>
      <c r="AP242" s="640"/>
      <c r="AQ242" s="641"/>
      <c r="AR242" s="982"/>
      <c r="AS242" s="974"/>
      <c r="AT242" s="974"/>
      <c r="AU242" s="974"/>
      <c r="AV242" s="979"/>
      <c r="AW242" s="979"/>
      <c r="AX242" s="608"/>
      <c r="AY242" s="679"/>
      <c r="AZ242" s="679"/>
      <c r="BA242" s="679"/>
      <c r="BB242" s="679"/>
      <c r="BC242" s="679"/>
      <c r="BD242" s="611"/>
      <c r="BE242" s="616"/>
      <c r="BF242" s="617"/>
      <c r="BG242" s="617"/>
      <c r="BH242" s="617"/>
      <c r="BI242" s="617"/>
      <c r="BJ242" s="617"/>
      <c r="BK242" s="618"/>
    </row>
    <row r="243" spans="2:63" s="48" customFormat="1" ht="12" customHeight="1">
      <c r="B243" s="19"/>
      <c r="C243" s="19"/>
      <c r="D243" s="19"/>
      <c r="E243" s="19"/>
      <c r="F243" s="19"/>
      <c r="G243" s="19"/>
      <c r="H243" s="19"/>
      <c r="I243" s="19"/>
      <c r="J243" s="19"/>
      <c r="K243" s="19"/>
      <c r="L243" s="19"/>
      <c r="M243" s="19"/>
      <c r="N243" s="19"/>
      <c r="O243" s="19"/>
      <c r="P243" s="19"/>
      <c r="Q243" s="984" t="s">
        <v>518</v>
      </c>
      <c r="R243" s="984"/>
      <c r="S243" s="850">
        <f>IF('初期入力シート'!BI147="","",'初期入力シート'!BI147)</f>
      </c>
      <c r="T243" s="850"/>
      <c r="U243" s="850"/>
      <c r="V243" s="850"/>
      <c r="W243" s="850"/>
      <c r="X243" s="984" t="s">
        <v>519</v>
      </c>
      <c r="Y243" s="984"/>
      <c r="Z243" s="994">
        <f>IF('初期入力シート'!BI148="","",'初期入力シート'!BI148)</f>
      </c>
      <c r="AA243" s="994"/>
      <c r="AB243" s="994"/>
      <c r="AC243" s="994"/>
      <c r="AD243" s="994"/>
      <c r="AE243" s="994"/>
      <c r="AF243" s="21"/>
      <c r="AG243" s="21"/>
      <c r="AH243" s="690"/>
      <c r="AI243" s="657"/>
      <c r="AJ243" s="658"/>
      <c r="AK243" s="636"/>
      <c r="AL243" s="637"/>
      <c r="AM243" s="637"/>
      <c r="AN243" s="637"/>
      <c r="AO243" s="637"/>
      <c r="AP243" s="642"/>
      <c r="AQ243" s="643"/>
      <c r="AR243" s="985"/>
      <c r="AS243" s="986"/>
      <c r="AT243" s="986"/>
      <c r="AU243" s="986"/>
      <c r="AV243" s="987"/>
      <c r="AW243" s="987"/>
      <c r="AX243" s="609"/>
      <c r="AY243" s="680"/>
      <c r="AZ243" s="680"/>
      <c r="BA243" s="680"/>
      <c r="BB243" s="680"/>
      <c r="BC243" s="680"/>
      <c r="BD243" s="612"/>
      <c r="BE243" s="619"/>
      <c r="BF243" s="620"/>
      <c r="BG243" s="620"/>
      <c r="BH243" s="620"/>
      <c r="BI243" s="620"/>
      <c r="BJ243" s="620"/>
      <c r="BK243" s="621"/>
    </row>
    <row r="244" spans="2:63" s="48" customFormat="1"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690"/>
      <c r="AI244" s="657"/>
      <c r="AJ244" s="658"/>
      <c r="AK244" s="632"/>
      <c r="AL244" s="633"/>
      <c r="AM244" s="633"/>
      <c r="AN244" s="633"/>
      <c r="AO244" s="633"/>
      <c r="AP244" s="638" t="s">
        <v>514</v>
      </c>
      <c r="AQ244" s="639"/>
      <c r="AR244" s="981"/>
      <c r="AS244" s="973"/>
      <c r="AT244" s="973"/>
      <c r="AU244" s="973"/>
      <c r="AV244" s="978"/>
      <c r="AW244" s="978"/>
      <c r="AX244" s="607" t="s">
        <v>830</v>
      </c>
      <c r="AY244" s="678"/>
      <c r="AZ244" s="678"/>
      <c r="BA244" s="678"/>
      <c r="BB244" s="678"/>
      <c r="BC244" s="678"/>
      <c r="BD244" s="610" t="s">
        <v>831</v>
      </c>
      <c r="BE244" s="613" t="s">
        <v>783</v>
      </c>
      <c r="BF244" s="614"/>
      <c r="BG244" s="614"/>
      <c r="BH244" s="614"/>
      <c r="BI244" s="614"/>
      <c r="BJ244" s="614"/>
      <c r="BK244" s="615"/>
    </row>
    <row r="245" spans="2:63" s="48" customFormat="1" ht="12" customHeight="1">
      <c r="B245" s="16" t="s">
        <v>521</v>
      </c>
      <c r="C245" s="7"/>
      <c r="D245" s="7"/>
      <c r="E245" s="7"/>
      <c r="F245" s="7"/>
      <c r="G245" s="7"/>
      <c r="H245" s="7"/>
      <c r="I245" s="7"/>
      <c r="J245" s="7"/>
      <c r="K245" s="7"/>
      <c r="L245" s="7"/>
      <c r="M245" s="7"/>
      <c r="N245" s="7"/>
      <c r="O245" s="11"/>
      <c r="P245" s="7"/>
      <c r="Q245" s="7"/>
      <c r="R245" s="7"/>
      <c r="S245" s="7"/>
      <c r="T245" s="7"/>
      <c r="U245" s="7"/>
      <c r="V245" s="7"/>
      <c r="W245" s="7"/>
      <c r="X245" s="7"/>
      <c r="Y245" s="7"/>
      <c r="Z245" s="7"/>
      <c r="AA245" s="7"/>
      <c r="AB245" s="7"/>
      <c r="AC245" s="7"/>
      <c r="AD245" s="19"/>
      <c r="AE245" s="40" t="s">
        <v>35</v>
      </c>
      <c r="AF245" s="19"/>
      <c r="AG245" s="19"/>
      <c r="AH245" s="690"/>
      <c r="AI245" s="657"/>
      <c r="AJ245" s="658"/>
      <c r="AK245" s="634"/>
      <c r="AL245" s="635"/>
      <c r="AM245" s="635"/>
      <c r="AN245" s="635"/>
      <c r="AO245" s="635"/>
      <c r="AP245" s="640"/>
      <c r="AQ245" s="641"/>
      <c r="AR245" s="982"/>
      <c r="AS245" s="974"/>
      <c r="AT245" s="974"/>
      <c r="AU245" s="974"/>
      <c r="AV245" s="979"/>
      <c r="AW245" s="979"/>
      <c r="AX245" s="608"/>
      <c r="AY245" s="679"/>
      <c r="AZ245" s="679"/>
      <c r="BA245" s="679"/>
      <c r="BB245" s="679"/>
      <c r="BC245" s="679"/>
      <c r="BD245" s="611"/>
      <c r="BE245" s="616"/>
      <c r="BF245" s="617"/>
      <c r="BG245" s="617"/>
      <c r="BH245" s="617"/>
      <c r="BI245" s="617"/>
      <c r="BJ245" s="617"/>
      <c r="BK245" s="618"/>
    </row>
    <row r="246" spans="2:63" s="48" customFormat="1" ht="12" customHeight="1">
      <c r="B246" s="653" t="s">
        <v>507</v>
      </c>
      <c r="C246" s="654"/>
      <c r="D246" s="655"/>
      <c r="E246" s="662">
        <f>IF(S238="","",CONCATENATE(E240," の工事に伴う ",'初期入力シート'!BI184))</f>
      </c>
      <c r="F246" s="663"/>
      <c r="G246" s="663"/>
      <c r="H246" s="663"/>
      <c r="I246" s="663"/>
      <c r="J246" s="663"/>
      <c r="K246" s="663"/>
      <c r="L246" s="663"/>
      <c r="M246" s="663"/>
      <c r="N246" s="663"/>
      <c r="O246" s="663"/>
      <c r="P246" s="663"/>
      <c r="Q246" s="663"/>
      <c r="R246" s="663"/>
      <c r="S246" s="663"/>
      <c r="T246" s="663"/>
      <c r="U246" s="663"/>
      <c r="V246" s="663"/>
      <c r="W246" s="663"/>
      <c r="X246" s="663"/>
      <c r="Y246" s="663"/>
      <c r="Z246" s="663"/>
      <c r="AA246" s="663"/>
      <c r="AB246" s="663"/>
      <c r="AC246" s="663"/>
      <c r="AD246" s="663"/>
      <c r="AE246" s="664"/>
      <c r="AF246" s="19"/>
      <c r="AG246" s="19"/>
      <c r="AH246" s="659"/>
      <c r="AI246" s="660"/>
      <c r="AJ246" s="661"/>
      <c r="AK246" s="691"/>
      <c r="AL246" s="692"/>
      <c r="AM246" s="692"/>
      <c r="AN246" s="692"/>
      <c r="AO246" s="692"/>
      <c r="AP246" s="693"/>
      <c r="AQ246" s="694"/>
      <c r="AR246" s="983"/>
      <c r="AS246" s="975"/>
      <c r="AT246" s="975"/>
      <c r="AU246" s="975"/>
      <c r="AV246" s="980"/>
      <c r="AW246" s="980"/>
      <c r="AX246" s="705"/>
      <c r="AY246" s="706"/>
      <c r="AZ246" s="706"/>
      <c r="BA246" s="706"/>
      <c r="BB246" s="706"/>
      <c r="BC246" s="706"/>
      <c r="BD246" s="707"/>
      <c r="BE246" s="822"/>
      <c r="BF246" s="823"/>
      <c r="BG246" s="823"/>
      <c r="BH246" s="823"/>
      <c r="BI246" s="823"/>
      <c r="BJ246" s="823"/>
      <c r="BK246" s="824"/>
    </row>
    <row r="247" spans="2:63" s="48" customFormat="1" ht="12" customHeight="1">
      <c r="B247" s="656"/>
      <c r="C247" s="657"/>
      <c r="D247" s="658"/>
      <c r="E247" s="665"/>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7"/>
      <c r="AF247" s="19"/>
      <c r="AG247" s="19"/>
      <c r="AH247" s="672" t="s">
        <v>899</v>
      </c>
      <c r="AI247" s="673"/>
      <c r="AJ247" s="835"/>
      <c r="AK247" s="710" t="s">
        <v>900</v>
      </c>
      <c r="AL247" s="710"/>
      <c r="AM247" s="711"/>
      <c r="AN247" s="828" t="s">
        <v>901</v>
      </c>
      <c r="AO247" s="828"/>
      <c r="AP247" s="828"/>
      <c r="AQ247" s="828"/>
      <c r="AR247" s="828"/>
      <c r="AS247" s="828"/>
      <c r="AT247" s="828"/>
      <c r="AU247" s="828"/>
      <c r="AV247" s="828" t="s">
        <v>902</v>
      </c>
      <c r="AW247" s="828"/>
      <c r="AX247" s="828"/>
      <c r="AY247" s="828"/>
      <c r="AZ247" s="828"/>
      <c r="BA247" s="828"/>
      <c r="BB247" s="828"/>
      <c r="BC247" s="828"/>
      <c r="BD247" s="828" t="s">
        <v>903</v>
      </c>
      <c r="BE247" s="828"/>
      <c r="BF247" s="828"/>
      <c r="BG247" s="828"/>
      <c r="BH247" s="828"/>
      <c r="BI247" s="828"/>
      <c r="BJ247" s="828"/>
      <c r="BK247" s="828"/>
    </row>
    <row r="248" spans="2:63" s="48" customFormat="1" ht="12" customHeight="1">
      <c r="B248" s="690"/>
      <c r="C248" s="657"/>
      <c r="D248" s="658"/>
      <c r="E248" s="668"/>
      <c r="F248" s="669"/>
      <c r="G248" s="669"/>
      <c r="H248" s="669"/>
      <c r="I248" s="669"/>
      <c r="J248" s="669"/>
      <c r="K248" s="669"/>
      <c r="L248" s="669"/>
      <c r="M248" s="669"/>
      <c r="N248" s="669"/>
      <c r="O248" s="669"/>
      <c r="P248" s="669"/>
      <c r="Q248" s="669"/>
      <c r="R248" s="669"/>
      <c r="S248" s="669"/>
      <c r="T248" s="666"/>
      <c r="U248" s="666"/>
      <c r="V248" s="666"/>
      <c r="W248" s="666"/>
      <c r="X248" s="666"/>
      <c r="Y248" s="666"/>
      <c r="Z248" s="666"/>
      <c r="AA248" s="666"/>
      <c r="AB248" s="666"/>
      <c r="AC248" s="666"/>
      <c r="AD248" s="666"/>
      <c r="AE248" s="667"/>
      <c r="AF248" s="19"/>
      <c r="AG248" s="19"/>
      <c r="AH248" s="836"/>
      <c r="AI248" s="837"/>
      <c r="AJ248" s="838"/>
      <c r="AK248" s="710"/>
      <c r="AL248" s="710"/>
      <c r="AM248" s="710"/>
      <c r="AN248" s="622" t="s">
        <v>905</v>
      </c>
      <c r="AO248" s="903"/>
      <c r="AP248" s="903"/>
      <c r="AQ248" s="903"/>
      <c r="AR248" s="903"/>
      <c r="AS248" s="903"/>
      <c r="AT248" s="903"/>
      <c r="AU248" s="903"/>
      <c r="AV248" s="622" t="s">
        <v>905</v>
      </c>
      <c r="AW248" s="903"/>
      <c r="AX248" s="903"/>
      <c r="AY248" s="903"/>
      <c r="AZ248" s="903"/>
      <c r="BA248" s="903"/>
      <c r="BB248" s="903"/>
      <c r="BC248" s="903"/>
      <c r="BD248" s="622" t="s">
        <v>905</v>
      </c>
      <c r="BE248" s="903"/>
      <c r="BF248" s="903"/>
      <c r="BG248" s="903"/>
      <c r="BH248" s="903"/>
      <c r="BI248" s="903"/>
      <c r="BJ248" s="903"/>
      <c r="BK248" s="903"/>
    </row>
    <row r="249" spans="2:63" s="48" customFormat="1" ht="12" customHeight="1">
      <c r="B249" s="794" t="s">
        <v>832</v>
      </c>
      <c r="C249" s="654"/>
      <c r="D249" s="655"/>
      <c r="E249" s="802" t="s">
        <v>512</v>
      </c>
      <c r="F249" s="803"/>
      <c r="G249" s="803"/>
      <c r="H249" s="720" t="str">
        <f>IF('初期入力シート'!BI181="","年　　月　　日",'初期入力シート'!BI181)</f>
        <v>年　　月　　日</v>
      </c>
      <c r="I249" s="720"/>
      <c r="J249" s="720"/>
      <c r="K249" s="720"/>
      <c r="L249" s="720"/>
      <c r="M249" s="720"/>
      <c r="N249" s="720"/>
      <c r="O249" s="720"/>
      <c r="P249" s="721"/>
      <c r="Q249" s="656" t="s">
        <v>513</v>
      </c>
      <c r="R249" s="657"/>
      <c r="S249" s="658"/>
      <c r="T249" s="804" t="str">
        <f>IF('初期入力シート'!BI183="","  年　　月　　日",'初期入力シート'!BI183)</f>
        <v>  年　　月　　日</v>
      </c>
      <c r="U249" s="805"/>
      <c r="V249" s="805"/>
      <c r="W249" s="805"/>
      <c r="X249" s="805"/>
      <c r="Y249" s="805"/>
      <c r="Z249" s="805"/>
      <c r="AA249" s="805"/>
      <c r="AB249" s="805"/>
      <c r="AC249" s="805"/>
      <c r="AD249" s="805"/>
      <c r="AE249" s="806"/>
      <c r="AF249" s="19"/>
      <c r="AG249" s="19"/>
      <c r="AH249" s="836"/>
      <c r="AI249" s="837"/>
      <c r="AJ249" s="838"/>
      <c r="AK249" s="710"/>
      <c r="AL249" s="710"/>
      <c r="AM249" s="710"/>
      <c r="AN249" s="904"/>
      <c r="AO249" s="904"/>
      <c r="AP249" s="904"/>
      <c r="AQ249" s="904"/>
      <c r="AR249" s="904"/>
      <c r="AS249" s="904"/>
      <c r="AT249" s="904"/>
      <c r="AU249" s="904"/>
      <c r="AV249" s="904"/>
      <c r="AW249" s="904"/>
      <c r="AX249" s="904"/>
      <c r="AY249" s="904"/>
      <c r="AZ249" s="904"/>
      <c r="BA249" s="904"/>
      <c r="BB249" s="904"/>
      <c r="BC249" s="904"/>
      <c r="BD249" s="904"/>
      <c r="BE249" s="904"/>
      <c r="BF249" s="904"/>
      <c r="BG249" s="904"/>
      <c r="BH249" s="904"/>
      <c r="BI249" s="904"/>
      <c r="BJ249" s="904"/>
      <c r="BK249" s="904"/>
    </row>
    <row r="250" spans="2:63" s="48" customFormat="1" ht="12" customHeight="1">
      <c r="B250" s="690"/>
      <c r="C250" s="657"/>
      <c r="D250" s="658"/>
      <c r="E250" s="1"/>
      <c r="F250" s="2"/>
      <c r="G250" s="2"/>
      <c r="H250" s="628"/>
      <c r="I250" s="628"/>
      <c r="J250" s="628"/>
      <c r="K250" s="628"/>
      <c r="L250" s="628"/>
      <c r="M250" s="628"/>
      <c r="N250" s="628"/>
      <c r="O250" s="628"/>
      <c r="P250" s="629"/>
      <c r="Q250" s="690"/>
      <c r="R250" s="657"/>
      <c r="S250" s="658"/>
      <c r="T250" s="807"/>
      <c r="U250" s="808"/>
      <c r="V250" s="808"/>
      <c r="W250" s="808"/>
      <c r="X250" s="808"/>
      <c r="Y250" s="808"/>
      <c r="Z250" s="808"/>
      <c r="AA250" s="808"/>
      <c r="AB250" s="808"/>
      <c r="AC250" s="808"/>
      <c r="AD250" s="808"/>
      <c r="AE250" s="809"/>
      <c r="AF250" s="19"/>
      <c r="AG250" s="19"/>
      <c r="AH250" s="836"/>
      <c r="AI250" s="837"/>
      <c r="AJ250" s="838"/>
      <c r="AK250" s="710" t="s">
        <v>814</v>
      </c>
      <c r="AL250" s="710"/>
      <c r="AM250" s="710"/>
      <c r="AN250" s="828" t="s">
        <v>904</v>
      </c>
      <c r="AO250" s="828"/>
      <c r="AP250" s="828"/>
      <c r="AQ250" s="828"/>
      <c r="AR250" s="828"/>
      <c r="AS250" s="828"/>
      <c r="AT250" s="828" t="s">
        <v>901</v>
      </c>
      <c r="AU250" s="828"/>
      <c r="AV250" s="828"/>
      <c r="AW250" s="828"/>
      <c r="AX250" s="828"/>
      <c r="AY250" s="828"/>
      <c r="AZ250" s="828" t="s">
        <v>902</v>
      </c>
      <c r="BA250" s="828"/>
      <c r="BB250" s="828"/>
      <c r="BC250" s="828"/>
      <c r="BD250" s="828"/>
      <c r="BE250" s="828"/>
      <c r="BF250" s="828" t="s">
        <v>903</v>
      </c>
      <c r="BG250" s="828"/>
      <c r="BH250" s="828"/>
      <c r="BI250" s="828"/>
      <c r="BJ250" s="828"/>
      <c r="BK250" s="828"/>
    </row>
    <row r="251" spans="2:63" s="48" customFormat="1" ht="12" customHeight="1">
      <c r="B251" s="659"/>
      <c r="C251" s="660"/>
      <c r="D251" s="661"/>
      <c r="E251" s="712" t="s">
        <v>515</v>
      </c>
      <c r="F251" s="713"/>
      <c r="G251" s="713"/>
      <c r="H251" s="714" t="str">
        <f>IF('初期入力シート'!BI182="","年　　月　　日",'初期入力シート'!BI182)</f>
        <v>年　　月　　日</v>
      </c>
      <c r="I251" s="714"/>
      <c r="J251" s="714"/>
      <c r="K251" s="714"/>
      <c r="L251" s="714"/>
      <c r="M251" s="714"/>
      <c r="N251" s="714"/>
      <c r="O251" s="714"/>
      <c r="P251" s="715"/>
      <c r="Q251" s="659"/>
      <c r="R251" s="660"/>
      <c r="S251" s="661"/>
      <c r="T251" s="810"/>
      <c r="U251" s="811"/>
      <c r="V251" s="811"/>
      <c r="W251" s="811"/>
      <c r="X251" s="811"/>
      <c r="Y251" s="811"/>
      <c r="Z251" s="811"/>
      <c r="AA251" s="811"/>
      <c r="AB251" s="811"/>
      <c r="AC251" s="811"/>
      <c r="AD251" s="811"/>
      <c r="AE251" s="812"/>
      <c r="AF251" s="19"/>
      <c r="AG251" s="19"/>
      <c r="AH251" s="675"/>
      <c r="AI251" s="676"/>
      <c r="AJ251" s="839"/>
      <c r="AK251" s="710"/>
      <c r="AL251" s="710"/>
      <c r="AM251" s="710"/>
      <c r="AN251" s="722"/>
      <c r="AO251" s="722"/>
      <c r="AP251" s="722"/>
      <c r="AQ251" s="722"/>
      <c r="AR251" s="722"/>
      <c r="AS251" s="722"/>
      <c r="AT251" s="722"/>
      <c r="AU251" s="722"/>
      <c r="AV251" s="722"/>
      <c r="AW251" s="722"/>
      <c r="AX251" s="722"/>
      <c r="AY251" s="722"/>
      <c r="AZ251" s="722"/>
      <c r="BA251" s="722"/>
      <c r="BB251" s="722"/>
      <c r="BC251" s="722"/>
      <c r="BD251" s="722"/>
      <c r="BE251" s="722"/>
      <c r="BF251" s="722"/>
      <c r="BG251" s="722"/>
      <c r="BH251" s="722"/>
      <c r="BI251" s="722"/>
      <c r="BJ251" s="722"/>
      <c r="BK251" s="722"/>
    </row>
    <row r="252" spans="2:63" s="48" customFormat="1" ht="12" customHeight="1">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21"/>
      <c r="AE252" s="21"/>
      <c r="AF252" s="19"/>
      <c r="AG252" s="19"/>
      <c r="AH252" s="813" t="s">
        <v>834</v>
      </c>
      <c r="AI252" s="814"/>
      <c r="AJ252" s="814"/>
      <c r="AK252" s="815"/>
      <c r="AL252" s="829" t="s">
        <v>860</v>
      </c>
      <c r="AM252" s="830"/>
      <c r="AN252" s="830"/>
      <c r="AO252" s="830"/>
      <c r="AP252" s="830"/>
      <c r="AQ252" s="830"/>
      <c r="AR252" s="830"/>
      <c r="AS252" s="830"/>
      <c r="AT252" s="830"/>
      <c r="AU252" s="831"/>
      <c r="AV252" s="19"/>
      <c r="AW252" s="813" t="s">
        <v>835</v>
      </c>
      <c r="AX252" s="814"/>
      <c r="AY252" s="814"/>
      <c r="AZ252" s="815"/>
      <c r="BA252" s="829" t="s">
        <v>860</v>
      </c>
      <c r="BB252" s="830"/>
      <c r="BC252" s="830"/>
      <c r="BD252" s="830"/>
      <c r="BE252" s="830"/>
      <c r="BF252" s="830"/>
      <c r="BG252" s="830"/>
      <c r="BH252" s="830"/>
      <c r="BI252" s="830"/>
      <c r="BJ252" s="830"/>
      <c r="BK252" s="831"/>
    </row>
    <row r="253" spans="2:63" s="48" customFormat="1" ht="12" customHeight="1">
      <c r="B253" s="653" t="s">
        <v>516</v>
      </c>
      <c r="C253" s="654"/>
      <c r="D253" s="655"/>
      <c r="E253" s="671" t="s">
        <v>833</v>
      </c>
      <c r="F253" s="651"/>
      <c r="G253" s="651"/>
      <c r="H253" s="651"/>
      <c r="I253" s="651"/>
      <c r="J253" s="651"/>
      <c r="K253" s="652"/>
      <c r="L253" s="650" t="s">
        <v>828</v>
      </c>
      <c r="M253" s="651"/>
      <c r="N253" s="651"/>
      <c r="O253" s="651"/>
      <c r="P253" s="651"/>
      <c r="Q253" s="651"/>
      <c r="R253" s="651"/>
      <c r="S253" s="651"/>
      <c r="T253" s="651"/>
      <c r="U253" s="651"/>
      <c r="V253" s="651"/>
      <c r="W253" s="651"/>
      <c r="X253" s="652"/>
      <c r="Y253" s="650" t="s">
        <v>829</v>
      </c>
      <c r="Z253" s="651"/>
      <c r="AA253" s="651"/>
      <c r="AB253" s="651"/>
      <c r="AC253" s="651"/>
      <c r="AD253" s="651"/>
      <c r="AE253" s="689"/>
      <c r="AF253" s="19"/>
      <c r="AG253" s="19"/>
      <c r="AH253" s="816"/>
      <c r="AI253" s="817"/>
      <c r="AJ253" s="817"/>
      <c r="AK253" s="818"/>
      <c r="AL253" s="819"/>
      <c r="AM253" s="820"/>
      <c r="AN253" s="820"/>
      <c r="AO253" s="820"/>
      <c r="AP253" s="820"/>
      <c r="AQ253" s="820"/>
      <c r="AR253" s="820"/>
      <c r="AS253" s="820"/>
      <c r="AT253" s="820"/>
      <c r="AU253" s="821"/>
      <c r="AV253" s="19"/>
      <c r="AW253" s="816"/>
      <c r="AX253" s="817"/>
      <c r="AY253" s="817"/>
      <c r="AZ253" s="818"/>
      <c r="BA253" s="819"/>
      <c r="BB253" s="820"/>
      <c r="BC253" s="820"/>
      <c r="BD253" s="820"/>
      <c r="BE253" s="820"/>
      <c r="BF253" s="820"/>
      <c r="BG253" s="820"/>
      <c r="BH253" s="820"/>
      <c r="BI253" s="820"/>
      <c r="BJ253" s="820"/>
      <c r="BK253" s="821"/>
    </row>
    <row r="254" spans="2:63" s="48" customFormat="1" ht="12" customHeight="1">
      <c r="B254" s="690"/>
      <c r="C254" s="657"/>
      <c r="D254" s="658"/>
      <c r="E254" s="632">
        <f>IF('初期入力シート'!BI151="","",'初期入力シート'!BI151)</f>
      </c>
      <c r="F254" s="633"/>
      <c r="G254" s="633"/>
      <c r="H254" s="633"/>
      <c r="I254" s="633"/>
      <c r="J254" s="638" t="s">
        <v>514</v>
      </c>
      <c r="K254" s="639"/>
      <c r="L254" s="644" t="str">
        <f>IF('初期入力シート'!BI152="","・大臣　・知事",'初期入力シート'!BI152)</f>
        <v>・大臣　・知事</v>
      </c>
      <c r="M254" s="645"/>
      <c r="N254" s="681" t="str">
        <f>IF('初期入力シート'!BI153="","・特定　・一般",'初期入力シート'!BI153)</f>
        <v>・特定　・一般</v>
      </c>
      <c r="O254" s="681"/>
      <c r="P254" s="684" t="str">
        <f>IF(N254="・特定　・一般","(　-　）",CONCATENATE("(",'初期入力シート'!BE285,"-",'初期入力シート'!BE287,")"))</f>
        <v>(　-　）</v>
      </c>
      <c r="Q254" s="684"/>
      <c r="R254" s="607" t="s">
        <v>830</v>
      </c>
      <c r="S254" s="678">
        <f>IF('初期入力シート'!BI154="","",'初期入力シート'!BI154)</f>
      </c>
      <c r="T254" s="678"/>
      <c r="U254" s="678"/>
      <c r="V254" s="678"/>
      <c r="W254" s="678"/>
      <c r="X254" s="610" t="s">
        <v>831</v>
      </c>
      <c r="Y254" s="613" t="str">
        <f>IF('初期入力シート'!BI155="","　年　　月　　日",'初期入力シート'!BI155)</f>
        <v>　年　　月　　日</v>
      </c>
      <c r="Z254" s="614"/>
      <c r="AA254" s="614"/>
      <c r="AB254" s="614"/>
      <c r="AC254" s="614"/>
      <c r="AD254" s="614"/>
      <c r="AE254" s="615"/>
      <c r="AF254" s="19"/>
      <c r="AG254" s="19"/>
      <c r="AH254" s="816"/>
      <c r="AI254" s="817"/>
      <c r="AJ254" s="817"/>
      <c r="AK254" s="818"/>
      <c r="AL254" s="819"/>
      <c r="AM254" s="820"/>
      <c r="AN254" s="820"/>
      <c r="AO254" s="820"/>
      <c r="AP254" s="820"/>
      <c r="AQ254" s="820"/>
      <c r="AR254" s="820"/>
      <c r="AS254" s="820"/>
      <c r="AT254" s="820"/>
      <c r="AU254" s="821"/>
      <c r="AV254" s="19"/>
      <c r="AW254" s="832"/>
      <c r="AX254" s="833"/>
      <c r="AY254" s="833"/>
      <c r="AZ254" s="834"/>
      <c r="BA254" s="819"/>
      <c r="BB254" s="820"/>
      <c r="BC254" s="820"/>
      <c r="BD254" s="820"/>
      <c r="BE254" s="820"/>
      <c r="BF254" s="820"/>
      <c r="BG254" s="820"/>
      <c r="BH254" s="820"/>
      <c r="BI254" s="820"/>
      <c r="BJ254" s="820"/>
      <c r="BK254" s="821"/>
    </row>
    <row r="255" spans="2:63" s="48" customFormat="1" ht="12" customHeight="1">
      <c r="B255" s="690"/>
      <c r="C255" s="657"/>
      <c r="D255" s="658"/>
      <c r="E255" s="634"/>
      <c r="F255" s="635"/>
      <c r="G255" s="635"/>
      <c r="H255" s="635"/>
      <c r="I255" s="635"/>
      <c r="J255" s="640"/>
      <c r="K255" s="641"/>
      <c r="L255" s="646"/>
      <c r="M255" s="647"/>
      <c r="N255" s="682"/>
      <c r="O255" s="682"/>
      <c r="P255" s="685"/>
      <c r="Q255" s="685"/>
      <c r="R255" s="608"/>
      <c r="S255" s="679"/>
      <c r="T255" s="679"/>
      <c r="U255" s="679"/>
      <c r="V255" s="679"/>
      <c r="W255" s="679"/>
      <c r="X255" s="611"/>
      <c r="Y255" s="616"/>
      <c r="Z255" s="617"/>
      <c r="AA255" s="617"/>
      <c r="AB255" s="617"/>
      <c r="AC255" s="617"/>
      <c r="AD255" s="617"/>
      <c r="AE255" s="618"/>
      <c r="AF255" s="19"/>
      <c r="AG255" s="19"/>
      <c r="AH255" s="4"/>
      <c r="AI255" s="770" t="s">
        <v>861</v>
      </c>
      <c r="AJ255" s="771"/>
      <c r="AK255" s="772"/>
      <c r="AL255" s="819" t="s">
        <v>784</v>
      </c>
      <c r="AM255" s="820"/>
      <c r="AN255" s="820"/>
      <c r="AO255" s="820"/>
      <c r="AP255" s="820"/>
      <c r="AQ255" s="820"/>
      <c r="AR255" s="820"/>
      <c r="AS255" s="820"/>
      <c r="AT255" s="820"/>
      <c r="AU255" s="821"/>
      <c r="AV255" s="19"/>
      <c r="AW255" s="858" t="s">
        <v>836</v>
      </c>
      <c r="AX255" s="859"/>
      <c r="AY255" s="859"/>
      <c r="AZ255" s="860"/>
      <c r="BA255" s="819" t="s">
        <v>860</v>
      </c>
      <c r="BB255" s="820"/>
      <c r="BC255" s="820"/>
      <c r="BD255" s="820"/>
      <c r="BE255" s="820"/>
      <c r="BF255" s="820"/>
      <c r="BG255" s="820"/>
      <c r="BH255" s="820"/>
      <c r="BI255" s="820"/>
      <c r="BJ255" s="820"/>
      <c r="BK255" s="821"/>
    </row>
    <row r="256" spans="2:63" s="48" customFormat="1" ht="12" customHeight="1">
      <c r="B256" s="690"/>
      <c r="C256" s="657"/>
      <c r="D256" s="658"/>
      <c r="E256" s="636"/>
      <c r="F256" s="637"/>
      <c r="G256" s="637"/>
      <c r="H256" s="637"/>
      <c r="I256" s="637"/>
      <c r="J256" s="642"/>
      <c r="K256" s="643"/>
      <c r="L256" s="648"/>
      <c r="M256" s="649"/>
      <c r="N256" s="683"/>
      <c r="O256" s="683"/>
      <c r="P256" s="686"/>
      <c r="Q256" s="686"/>
      <c r="R256" s="609"/>
      <c r="S256" s="680"/>
      <c r="T256" s="680"/>
      <c r="U256" s="680"/>
      <c r="V256" s="680"/>
      <c r="W256" s="680"/>
      <c r="X256" s="612"/>
      <c r="Y256" s="619"/>
      <c r="Z256" s="620"/>
      <c r="AA256" s="620"/>
      <c r="AB256" s="620"/>
      <c r="AC256" s="620"/>
      <c r="AD256" s="620"/>
      <c r="AE256" s="621"/>
      <c r="AF256" s="19"/>
      <c r="AG256" s="19"/>
      <c r="AH256" s="4"/>
      <c r="AI256" s="773"/>
      <c r="AJ256" s="774"/>
      <c r="AK256" s="775"/>
      <c r="AL256" s="819"/>
      <c r="AM256" s="820"/>
      <c r="AN256" s="820"/>
      <c r="AO256" s="820"/>
      <c r="AP256" s="820"/>
      <c r="AQ256" s="820"/>
      <c r="AR256" s="820"/>
      <c r="AS256" s="820"/>
      <c r="AT256" s="820"/>
      <c r="AU256" s="821"/>
      <c r="AV256" s="19"/>
      <c r="AW256" s="816"/>
      <c r="AX256" s="817"/>
      <c r="AY256" s="817"/>
      <c r="AZ256" s="818"/>
      <c r="BA256" s="819"/>
      <c r="BB256" s="820"/>
      <c r="BC256" s="820"/>
      <c r="BD256" s="820"/>
      <c r="BE256" s="820"/>
      <c r="BF256" s="820"/>
      <c r="BG256" s="820"/>
      <c r="BH256" s="820"/>
      <c r="BI256" s="820"/>
      <c r="BJ256" s="820"/>
      <c r="BK256" s="821"/>
    </row>
    <row r="257" spans="2:63" s="48" customFormat="1" ht="12" customHeight="1">
      <c r="B257" s="690"/>
      <c r="C257" s="657"/>
      <c r="D257" s="658"/>
      <c r="E257" s="632">
        <f>IF('初期入力シート'!BI156="","",'初期入力シート'!BI156)</f>
      </c>
      <c r="F257" s="633"/>
      <c r="G257" s="633"/>
      <c r="H257" s="633"/>
      <c r="I257" s="633"/>
      <c r="J257" s="638" t="s">
        <v>499</v>
      </c>
      <c r="K257" s="639"/>
      <c r="L257" s="644" t="str">
        <f>IF('初期入力シート'!BI157="","・大臣　・知事",'初期入力シート'!BI157)</f>
        <v>・大臣　・知事</v>
      </c>
      <c r="M257" s="645"/>
      <c r="N257" s="681" t="str">
        <f>IF('初期入力シート'!BI158="","・特定　・一般",'初期入力シート'!BI158)</f>
        <v>・特定　・一般</v>
      </c>
      <c r="O257" s="681"/>
      <c r="P257" s="684" t="str">
        <f>IF(N257="・特定　・一般","(　-　）",CONCATENATE("(",'初期入力シート'!BE290,"-",'初期入力シート'!BE292,")"))</f>
        <v>(　-　）</v>
      </c>
      <c r="Q257" s="684"/>
      <c r="R257" s="607" t="s">
        <v>830</v>
      </c>
      <c r="S257" s="678">
        <f>IF('初期入力シート'!BI159="","",'初期入力シート'!BI159)</f>
      </c>
      <c r="T257" s="678"/>
      <c r="U257" s="678"/>
      <c r="V257" s="678"/>
      <c r="W257" s="678"/>
      <c r="X257" s="610" t="s">
        <v>831</v>
      </c>
      <c r="Y257" s="613" t="str">
        <f>IF('初期入力シート'!BI160="","　年　　月　　日",'初期入力シート'!BI160)</f>
        <v>　年　　月　　日</v>
      </c>
      <c r="Z257" s="614"/>
      <c r="AA257" s="614"/>
      <c r="AB257" s="614"/>
      <c r="AC257" s="614"/>
      <c r="AD257" s="614"/>
      <c r="AE257" s="615"/>
      <c r="AF257" s="19"/>
      <c r="AG257" s="19"/>
      <c r="AH257" s="6"/>
      <c r="AI257" s="776"/>
      <c r="AJ257" s="777"/>
      <c r="AK257" s="778"/>
      <c r="AL257" s="819"/>
      <c r="AM257" s="820"/>
      <c r="AN257" s="820"/>
      <c r="AO257" s="820"/>
      <c r="AP257" s="820"/>
      <c r="AQ257" s="820"/>
      <c r="AR257" s="820"/>
      <c r="AS257" s="820"/>
      <c r="AT257" s="820"/>
      <c r="AU257" s="821"/>
      <c r="AV257" s="19"/>
      <c r="AW257" s="832"/>
      <c r="AX257" s="833"/>
      <c r="AY257" s="833"/>
      <c r="AZ257" s="834"/>
      <c r="BA257" s="819"/>
      <c r="BB257" s="820"/>
      <c r="BC257" s="820"/>
      <c r="BD257" s="820"/>
      <c r="BE257" s="820"/>
      <c r="BF257" s="820"/>
      <c r="BG257" s="820"/>
      <c r="BH257" s="820"/>
      <c r="BI257" s="820"/>
      <c r="BJ257" s="820"/>
      <c r="BK257" s="821"/>
    </row>
    <row r="258" spans="2:63" s="48" customFormat="1" ht="12" customHeight="1">
      <c r="B258" s="690"/>
      <c r="C258" s="657"/>
      <c r="D258" s="658"/>
      <c r="E258" s="634"/>
      <c r="F258" s="635"/>
      <c r="G258" s="635"/>
      <c r="H258" s="635"/>
      <c r="I258" s="635"/>
      <c r="J258" s="640"/>
      <c r="K258" s="641"/>
      <c r="L258" s="646"/>
      <c r="M258" s="647"/>
      <c r="N258" s="682"/>
      <c r="O258" s="682"/>
      <c r="P258" s="685"/>
      <c r="Q258" s="685"/>
      <c r="R258" s="608"/>
      <c r="S258" s="679"/>
      <c r="T258" s="679"/>
      <c r="U258" s="679"/>
      <c r="V258" s="679"/>
      <c r="W258" s="679"/>
      <c r="X258" s="611"/>
      <c r="Y258" s="616"/>
      <c r="Z258" s="617"/>
      <c r="AA258" s="617"/>
      <c r="AB258" s="617"/>
      <c r="AC258" s="617"/>
      <c r="AD258" s="617"/>
      <c r="AE258" s="618"/>
      <c r="AF258" s="19"/>
      <c r="AG258" s="19"/>
      <c r="AH258" s="858" t="s">
        <v>837</v>
      </c>
      <c r="AI258" s="859"/>
      <c r="AJ258" s="859"/>
      <c r="AK258" s="860"/>
      <c r="AL258" s="862" t="s">
        <v>860</v>
      </c>
      <c r="AM258" s="863"/>
      <c r="AN258" s="863"/>
      <c r="AO258" s="863"/>
      <c r="AP258" s="863"/>
      <c r="AQ258" s="863"/>
      <c r="AR258" s="863"/>
      <c r="AS258" s="863"/>
      <c r="AT258" s="863"/>
      <c r="AU258" s="864"/>
      <c r="AV258" s="19"/>
      <c r="AW258" s="858" t="s">
        <v>838</v>
      </c>
      <c r="AX258" s="859"/>
      <c r="AY258" s="859"/>
      <c r="AZ258" s="860"/>
      <c r="BA258" s="819" t="s">
        <v>860</v>
      </c>
      <c r="BB258" s="820"/>
      <c r="BC258" s="820"/>
      <c r="BD258" s="820"/>
      <c r="BE258" s="820"/>
      <c r="BF258" s="820"/>
      <c r="BG258" s="820"/>
      <c r="BH258" s="820"/>
      <c r="BI258" s="820"/>
      <c r="BJ258" s="820"/>
      <c r="BK258" s="821"/>
    </row>
    <row r="259" spans="2:63" s="48" customFormat="1" ht="12" customHeight="1">
      <c r="B259" s="659"/>
      <c r="C259" s="660"/>
      <c r="D259" s="661"/>
      <c r="E259" s="691"/>
      <c r="F259" s="692"/>
      <c r="G259" s="692"/>
      <c r="H259" s="692"/>
      <c r="I259" s="692"/>
      <c r="J259" s="693"/>
      <c r="K259" s="694"/>
      <c r="L259" s="708"/>
      <c r="M259" s="709"/>
      <c r="N259" s="719"/>
      <c r="O259" s="719"/>
      <c r="P259" s="704"/>
      <c r="Q259" s="704"/>
      <c r="R259" s="705"/>
      <c r="S259" s="706"/>
      <c r="T259" s="706"/>
      <c r="U259" s="706"/>
      <c r="V259" s="706"/>
      <c r="W259" s="706"/>
      <c r="X259" s="707"/>
      <c r="Y259" s="822"/>
      <c r="Z259" s="823"/>
      <c r="AA259" s="823"/>
      <c r="AB259" s="823"/>
      <c r="AC259" s="823"/>
      <c r="AD259" s="823"/>
      <c r="AE259" s="824"/>
      <c r="AF259" s="19"/>
      <c r="AG259" s="19"/>
      <c r="AH259" s="816"/>
      <c r="AI259" s="817"/>
      <c r="AJ259" s="817"/>
      <c r="AK259" s="818"/>
      <c r="AL259" s="865"/>
      <c r="AM259" s="866"/>
      <c r="AN259" s="866"/>
      <c r="AO259" s="866"/>
      <c r="AP259" s="866"/>
      <c r="AQ259" s="866"/>
      <c r="AR259" s="866"/>
      <c r="AS259" s="866"/>
      <c r="AT259" s="866"/>
      <c r="AU259" s="867"/>
      <c r="AV259" s="19"/>
      <c r="AW259" s="816"/>
      <c r="AX259" s="817"/>
      <c r="AY259" s="817"/>
      <c r="AZ259" s="818"/>
      <c r="BA259" s="819"/>
      <c r="BB259" s="820"/>
      <c r="BC259" s="820"/>
      <c r="BD259" s="820"/>
      <c r="BE259" s="820"/>
      <c r="BF259" s="820"/>
      <c r="BG259" s="820"/>
      <c r="BH259" s="820"/>
      <c r="BI259" s="820"/>
      <c r="BJ259" s="820"/>
      <c r="BK259" s="821"/>
    </row>
    <row r="260" spans="2:63" s="48" customFormat="1" ht="12" customHeight="1">
      <c r="B260" s="672" t="s">
        <v>899</v>
      </c>
      <c r="C260" s="673"/>
      <c r="D260" s="835"/>
      <c r="E260" s="710" t="s">
        <v>900</v>
      </c>
      <c r="F260" s="710"/>
      <c r="G260" s="711"/>
      <c r="H260" s="828" t="s">
        <v>901</v>
      </c>
      <c r="I260" s="828"/>
      <c r="J260" s="828"/>
      <c r="K260" s="828"/>
      <c r="L260" s="828"/>
      <c r="M260" s="828"/>
      <c r="N260" s="828"/>
      <c r="O260" s="828"/>
      <c r="P260" s="828" t="s">
        <v>902</v>
      </c>
      <c r="Q260" s="828"/>
      <c r="R260" s="828"/>
      <c r="S260" s="828"/>
      <c r="T260" s="828"/>
      <c r="U260" s="828"/>
      <c r="V260" s="828"/>
      <c r="W260" s="828"/>
      <c r="X260" s="828" t="s">
        <v>903</v>
      </c>
      <c r="Y260" s="828"/>
      <c r="Z260" s="828"/>
      <c r="AA260" s="828"/>
      <c r="AB260" s="828"/>
      <c r="AC260" s="828"/>
      <c r="AD260" s="828"/>
      <c r="AE260" s="828"/>
      <c r="AF260" s="19"/>
      <c r="AG260" s="19"/>
      <c r="AH260" s="816"/>
      <c r="AI260" s="817"/>
      <c r="AJ260" s="817"/>
      <c r="AK260" s="818"/>
      <c r="AL260" s="868"/>
      <c r="AM260" s="869"/>
      <c r="AN260" s="869"/>
      <c r="AO260" s="869"/>
      <c r="AP260" s="869"/>
      <c r="AQ260" s="869"/>
      <c r="AR260" s="869"/>
      <c r="AS260" s="869"/>
      <c r="AT260" s="869"/>
      <c r="AU260" s="870"/>
      <c r="AV260" s="19"/>
      <c r="AW260" s="832"/>
      <c r="AX260" s="833"/>
      <c r="AY260" s="833"/>
      <c r="AZ260" s="834"/>
      <c r="BA260" s="819"/>
      <c r="BB260" s="820"/>
      <c r="BC260" s="820"/>
      <c r="BD260" s="820"/>
      <c r="BE260" s="820"/>
      <c r="BF260" s="820"/>
      <c r="BG260" s="820"/>
      <c r="BH260" s="820"/>
      <c r="BI260" s="820"/>
      <c r="BJ260" s="820"/>
      <c r="BK260" s="821"/>
    </row>
    <row r="261" spans="2:63" s="48" customFormat="1" ht="12" customHeight="1">
      <c r="B261" s="836"/>
      <c r="C261" s="837"/>
      <c r="D261" s="838"/>
      <c r="E261" s="710"/>
      <c r="F261" s="710"/>
      <c r="G261" s="710"/>
      <c r="H261" s="622" t="str">
        <f>AN175</f>
        <v>□加入　　　□未加入　　　□適用除外</v>
      </c>
      <c r="I261" s="903"/>
      <c r="J261" s="903"/>
      <c r="K261" s="903"/>
      <c r="L261" s="903"/>
      <c r="M261" s="903"/>
      <c r="N261" s="903"/>
      <c r="O261" s="903"/>
      <c r="P261" s="622" t="str">
        <f>AV175</f>
        <v>□加入　　　□未加入　　　□適用除外</v>
      </c>
      <c r="Q261" s="903"/>
      <c r="R261" s="903"/>
      <c r="S261" s="903"/>
      <c r="T261" s="903"/>
      <c r="U261" s="903"/>
      <c r="V261" s="903"/>
      <c r="W261" s="903"/>
      <c r="X261" s="622" t="str">
        <f>BD175</f>
        <v>□加入　　　□未加入　　　□適用除外</v>
      </c>
      <c r="Y261" s="903"/>
      <c r="Z261" s="903"/>
      <c r="AA261" s="903"/>
      <c r="AB261" s="903"/>
      <c r="AC261" s="903"/>
      <c r="AD261" s="903"/>
      <c r="AE261" s="903"/>
      <c r="AF261" s="19"/>
      <c r="AG261" s="19"/>
      <c r="AH261" s="4"/>
      <c r="AI261" s="779" t="s">
        <v>839</v>
      </c>
      <c r="AJ261" s="780"/>
      <c r="AK261" s="781"/>
      <c r="AL261" s="819"/>
      <c r="AM261" s="820"/>
      <c r="AN261" s="820"/>
      <c r="AO261" s="820"/>
      <c r="AP261" s="820"/>
      <c r="AQ261" s="820"/>
      <c r="AR261" s="820"/>
      <c r="AS261" s="820"/>
      <c r="AT261" s="820"/>
      <c r="AU261" s="821"/>
      <c r="AV261" s="19"/>
      <c r="AW261" s="858" t="s">
        <v>840</v>
      </c>
      <c r="AX261" s="859"/>
      <c r="AY261" s="859"/>
      <c r="AZ261" s="860"/>
      <c r="BA261" s="819" t="s">
        <v>860</v>
      </c>
      <c r="BB261" s="820"/>
      <c r="BC261" s="820"/>
      <c r="BD261" s="820"/>
      <c r="BE261" s="820"/>
      <c r="BF261" s="820"/>
      <c r="BG261" s="820"/>
      <c r="BH261" s="820"/>
      <c r="BI261" s="820"/>
      <c r="BJ261" s="820"/>
      <c r="BK261" s="821"/>
    </row>
    <row r="262" spans="2:63" s="48" customFormat="1" ht="12" customHeight="1">
      <c r="B262" s="836"/>
      <c r="C262" s="837"/>
      <c r="D262" s="838"/>
      <c r="E262" s="710"/>
      <c r="F262" s="710"/>
      <c r="G262" s="710"/>
      <c r="H262" s="904"/>
      <c r="I262" s="904"/>
      <c r="J262" s="904"/>
      <c r="K262" s="904"/>
      <c r="L262" s="904"/>
      <c r="M262" s="904"/>
      <c r="N262" s="904"/>
      <c r="O262" s="904"/>
      <c r="P262" s="904"/>
      <c r="Q262" s="904"/>
      <c r="R262" s="904"/>
      <c r="S262" s="904"/>
      <c r="T262" s="904"/>
      <c r="U262" s="904"/>
      <c r="V262" s="904"/>
      <c r="W262" s="904"/>
      <c r="X262" s="904"/>
      <c r="Y262" s="904"/>
      <c r="Z262" s="904"/>
      <c r="AA262" s="904"/>
      <c r="AB262" s="904"/>
      <c r="AC262" s="904"/>
      <c r="AD262" s="904"/>
      <c r="AE262" s="904"/>
      <c r="AF262" s="19"/>
      <c r="AG262" s="19"/>
      <c r="AH262" s="4"/>
      <c r="AI262" s="782"/>
      <c r="AJ262" s="783"/>
      <c r="AK262" s="784"/>
      <c r="AL262" s="819"/>
      <c r="AM262" s="820"/>
      <c r="AN262" s="820"/>
      <c r="AO262" s="820"/>
      <c r="AP262" s="820"/>
      <c r="AQ262" s="820"/>
      <c r="AR262" s="820"/>
      <c r="AS262" s="820"/>
      <c r="AT262" s="820"/>
      <c r="AU262" s="821"/>
      <c r="AV262" s="19"/>
      <c r="AW262" s="816"/>
      <c r="AX262" s="817"/>
      <c r="AY262" s="817"/>
      <c r="AZ262" s="818"/>
      <c r="BA262" s="819"/>
      <c r="BB262" s="820"/>
      <c r="BC262" s="820"/>
      <c r="BD262" s="820"/>
      <c r="BE262" s="820"/>
      <c r="BF262" s="820"/>
      <c r="BG262" s="820"/>
      <c r="BH262" s="820"/>
      <c r="BI262" s="820"/>
      <c r="BJ262" s="820"/>
      <c r="BK262" s="821"/>
    </row>
    <row r="263" spans="2:63" s="48" customFormat="1" ht="12" customHeight="1">
      <c r="B263" s="836"/>
      <c r="C263" s="837"/>
      <c r="D263" s="838"/>
      <c r="E263" s="710" t="s">
        <v>814</v>
      </c>
      <c r="F263" s="710"/>
      <c r="G263" s="710"/>
      <c r="H263" s="828" t="s">
        <v>904</v>
      </c>
      <c r="I263" s="828"/>
      <c r="J263" s="828"/>
      <c r="K263" s="828"/>
      <c r="L263" s="828"/>
      <c r="M263" s="828"/>
      <c r="N263" s="828" t="s">
        <v>901</v>
      </c>
      <c r="O263" s="828"/>
      <c r="P263" s="828"/>
      <c r="Q263" s="828"/>
      <c r="R263" s="828"/>
      <c r="S263" s="828"/>
      <c r="T263" s="828" t="s">
        <v>902</v>
      </c>
      <c r="U263" s="828"/>
      <c r="V263" s="828"/>
      <c r="W263" s="828"/>
      <c r="X263" s="828"/>
      <c r="Y263" s="828"/>
      <c r="Z263" s="828" t="s">
        <v>903</v>
      </c>
      <c r="AA263" s="828"/>
      <c r="AB263" s="828"/>
      <c r="AC263" s="828"/>
      <c r="AD263" s="828"/>
      <c r="AE263" s="828"/>
      <c r="AF263" s="19"/>
      <c r="AG263" s="19"/>
      <c r="AH263" s="9"/>
      <c r="AI263" s="785"/>
      <c r="AJ263" s="786"/>
      <c r="AK263" s="787"/>
      <c r="AL263" s="855"/>
      <c r="AM263" s="856"/>
      <c r="AN263" s="856"/>
      <c r="AO263" s="856"/>
      <c r="AP263" s="856"/>
      <c r="AQ263" s="856"/>
      <c r="AR263" s="856"/>
      <c r="AS263" s="856"/>
      <c r="AT263" s="856"/>
      <c r="AU263" s="857"/>
      <c r="AV263" s="19"/>
      <c r="AW263" s="816"/>
      <c r="AX263" s="817"/>
      <c r="AY263" s="817"/>
      <c r="AZ263" s="818"/>
      <c r="BA263" s="819"/>
      <c r="BB263" s="820"/>
      <c r="BC263" s="820"/>
      <c r="BD263" s="820"/>
      <c r="BE263" s="820"/>
      <c r="BF263" s="820"/>
      <c r="BG263" s="820"/>
      <c r="BH263" s="820"/>
      <c r="BI263" s="820"/>
      <c r="BJ263" s="820"/>
      <c r="BK263" s="821"/>
    </row>
    <row r="264" spans="2:63" s="48" customFormat="1" ht="12" customHeight="1">
      <c r="B264" s="675"/>
      <c r="C264" s="676"/>
      <c r="D264" s="839"/>
      <c r="E264" s="710"/>
      <c r="F264" s="710"/>
      <c r="G264" s="710"/>
      <c r="H264" s="722">
        <f>AN178</f>
      </c>
      <c r="I264" s="722"/>
      <c r="J264" s="722"/>
      <c r="K264" s="722"/>
      <c r="L264" s="722"/>
      <c r="M264" s="722"/>
      <c r="N264" s="722" t="str">
        <f>AT178</f>
        <v>─</v>
      </c>
      <c r="O264" s="722"/>
      <c r="P264" s="722"/>
      <c r="Q264" s="722"/>
      <c r="R264" s="722"/>
      <c r="S264" s="722"/>
      <c r="T264" s="825" t="str">
        <f>AZ178</f>
        <v>─</v>
      </c>
      <c r="U264" s="826"/>
      <c r="V264" s="826"/>
      <c r="W264" s="826"/>
      <c r="X264" s="826"/>
      <c r="Y264" s="827"/>
      <c r="Z264" s="825" t="str">
        <f>BF178</f>
        <v>─</v>
      </c>
      <c r="AA264" s="826"/>
      <c r="AB264" s="826"/>
      <c r="AC264" s="826"/>
      <c r="AD264" s="826"/>
      <c r="AE264" s="827"/>
      <c r="AF264" s="19"/>
      <c r="AG264" s="19"/>
      <c r="AH264" s="19"/>
      <c r="AI264" s="19"/>
      <c r="AJ264" s="19"/>
      <c r="AK264" s="19"/>
      <c r="AL264" s="19"/>
      <c r="AM264" s="19"/>
      <c r="AN264" s="19"/>
      <c r="AO264" s="19"/>
      <c r="AP264" s="19"/>
      <c r="AQ264" s="19"/>
      <c r="AR264" s="19"/>
      <c r="AS264" s="19"/>
      <c r="AT264" s="19"/>
      <c r="AU264" s="19"/>
      <c r="AV264" s="19"/>
      <c r="AW264" s="8"/>
      <c r="AX264" s="779" t="s">
        <v>839</v>
      </c>
      <c r="AY264" s="780"/>
      <c r="AZ264" s="781"/>
      <c r="BA264" s="819" t="s">
        <v>860</v>
      </c>
      <c r="BB264" s="820"/>
      <c r="BC264" s="820"/>
      <c r="BD264" s="820"/>
      <c r="BE264" s="820"/>
      <c r="BF264" s="820"/>
      <c r="BG264" s="820"/>
      <c r="BH264" s="820"/>
      <c r="BI264" s="820"/>
      <c r="BJ264" s="820"/>
      <c r="BK264" s="821"/>
    </row>
    <row r="265" spans="2:63" s="48" customFormat="1" ht="12" customHeight="1">
      <c r="B265" s="813" t="s">
        <v>859</v>
      </c>
      <c r="C265" s="814"/>
      <c r="D265" s="814"/>
      <c r="E265" s="815"/>
      <c r="F265" s="829">
        <f>IF('初期入力シート'!BI171="","",'初期入力シート'!BI171)</f>
      </c>
      <c r="G265" s="830"/>
      <c r="H265" s="830"/>
      <c r="I265" s="830"/>
      <c r="J265" s="830"/>
      <c r="K265" s="830"/>
      <c r="L265" s="830"/>
      <c r="M265" s="830"/>
      <c r="N265" s="830"/>
      <c r="O265" s="831"/>
      <c r="P265" s="19"/>
      <c r="Q265" s="813" t="s">
        <v>835</v>
      </c>
      <c r="R265" s="814"/>
      <c r="S265" s="814"/>
      <c r="T265" s="815"/>
      <c r="U265" s="829">
        <f>IF('初期入力シート'!BI173="","",'初期入力シート'!BI173)</f>
      </c>
      <c r="V265" s="830"/>
      <c r="W265" s="830"/>
      <c r="X265" s="830"/>
      <c r="Y265" s="830"/>
      <c r="Z265" s="830"/>
      <c r="AA265" s="830"/>
      <c r="AB265" s="830"/>
      <c r="AC265" s="830"/>
      <c r="AD265" s="830"/>
      <c r="AE265" s="831"/>
      <c r="AF265" s="19"/>
      <c r="AG265" s="19"/>
      <c r="AH265" s="19"/>
      <c r="AI265" s="19"/>
      <c r="AJ265" s="19"/>
      <c r="AK265" s="19"/>
      <c r="AL265" s="19"/>
      <c r="AM265" s="19"/>
      <c r="AN265" s="19"/>
      <c r="AO265" s="19"/>
      <c r="AP265" s="19"/>
      <c r="AQ265" s="19"/>
      <c r="AR265" s="19"/>
      <c r="AS265" s="19"/>
      <c r="AT265" s="19"/>
      <c r="AU265" s="19"/>
      <c r="AV265" s="19"/>
      <c r="AW265" s="8"/>
      <c r="AX265" s="782"/>
      <c r="AY265" s="783"/>
      <c r="AZ265" s="784"/>
      <c r="BA265" s="819"/>
      <c r="BB265" s="820"/>
      <c r="BC265" s="820"/>
      <c r="BD265" s="820"/>
      <c r="BE265" s="820"/>
      <c r="BF265" s="820"/>
      <c r="BG265" s="820"/>
      <c r="BH265" s="820"/>
      <c r="BI265" s="820"/>
      <c r="BJ265" s="820"/>
      <c r="BK265" s="821"/>
    </row>
    <row r="266" spans="2:63" s="48" customFormat="1" ht="12" customHeight="1">
      <c r="B266" s="816"/>
      <c r="C266" s="817"/>
      <c r="D266" s="817"/>
      <c r="E266" s="818"/>
      <c r="F266" s="819"/>
      <c r="G266" s="820"/>
      <c r="H266" s="820"/>
      <c r="I266" s="820"/>
      <c r="J266" s="820"/>
      <c r="K266" s="820"/>
      <c r="L266" s="820"/>
      <c r="M266" s="820"/>
      <c r="N266" s="820"/>
      <c r="O266" s="821"/>
      <c r="P266" s="19"/>
      <c r="Q266" s="816"/>
      <c r="R266" s="817"/>
      <c r="S266" s="817"/>
      <c r="T266" s="818"/>
      <c r="U266" s="819"/>
      <c r="V266" s="820"/>
      <c r="W266" s="820"/>
      <c r="X266" s="820"/>
      <c r="Y266" s="820"/>
      <c r="Z266" s="820"/>
      <c r="AA266" s="820"/>
      <c r="AB266" s="820"/>
      <c r="AC266" s="820"/>
      <c r="AD266" s="820"/>
      <c r="AE266" s="821"/>
      <c r="AF266" s="19"/>
      <c r="AG266" s="19"/>
      <c r="AH266" s="19"/>
      <c r="AI266" s="19"/>
      <c r="AJ266" s="19"/>
      <c r="AK266" s="19"/>
      <c r="AL266" s="19"/>
      <c r="AM266" s="19"/>
      <c r="AN266" s="19"/>
      <c r="AO266" s="19"/>
      <c r="AP266" s="19"/>
      <c r="AQ266" s="19"/>
      <c r="AR266" s="19"/>
      <c r="AS266" s="19"/>
      <c r="AT266" s="19"/>
      <c r="AU266" s="19"/>
      <c r="AV266" s="19"/>
      <c r="AW266" s="8"/>
      <c r="AX266" s="888"/>
      <c r="AY266" s="889"/>
      <c r="AZ266" s="890"/>
      <c r="BA266" s="819"/>
      <c r="BB266" s="820"/>
      <c r="BC266" s="820"/>
      <c r="BD266" s="820"/>
      <c r="BE266" s="820"/>
      <c r="BF266" s="820"/>
      <c r="BG266" s="820"/>
      <c r="BH266" s="820"/>
      <c r="BI266" s="820"/>
      <c r="BJ266" s="820"/>
      <c r="BK266" s="821"/>
    </row>
    <row r="267" spans="2:63" s="48" customFormat="1" ht="12" customHeight="1">
      <c r="B267" s="816"/>
      <c r="C267" s="817"/>
      <c r="D267" s="817"/>
      <c r="E267" s="818"/>
      <c r="F267" s="819"/>
      <c r="G267" s="820"/>
      <c r="H267" s="820"/>
      <c r="I267" s="820"/>
      <c r="J267" s="820"/>
      <c r="K267" s="820"/>
      <c r="L267" s="820"/>
      <c r="M267" s="820"/>
      <c r="N267" s="820"/>
      <c r="O267" s="821"/>
      <c r="P267" s="19"/>
      <c r="Q267" s="832"/>
      <c r="R267" s="833"/>
      <c r="S267" s="833"/>
      <c r="T267" s="834"/>
      <c r="U267" s="819"/>
      <c r="V267" s="820"/>
      <c r="W267" s="820"/>
      <c r="X267" s="820"/>
      <c r="Y267" s="820"/>
      <c r="Z267" s="820"/>
      <c r="AA267" s="820"/>
      <c r="AB267" s="820"/>
      <c r="AC267" s="820"/>
      <c r="AD267" s="820"/>
      <c r="AE267" s="821"/>
      <c r="AF267" s="19"/>
      <c r="AG267" s="19"/>
      <c r="AH267" s="19"/>
      <c r="AI267" s="19"/>
      <c r="AJ267" s="19"/>
      <c r="AK267" s="19"/>
      <c r="AL267" s="19"/>
      <c r="AM267" s="19"/>
      <c r="AN267" s="19"/>
      <c r="AO267" s="19"/>
      <c r="AP267" s="19"/>
      <c r="AQ267" s="19"/>
      <c r="AR267" s="19"/>
      <c r="AS267" s="19"/>
      <c r="AT267" s="19"/>
      <c r="AU267" s="19"/>
      <c r="AV267" s="19"/>
      <c r="AW267" s="8"/>
      <c r="AX267" s="891" t="s">
        <v>841</v>
      </c>
      <c r="AY267" s="892"/>
      <c r="AZ267" s="893"/>
      <c r="BA267" s="819" t="s">
        <v>860</v>
      </c>
      <c r="BB267" s="820"/>
      <c r="BC267" s="820"/>
      <c r="BD267" s="820"/>
      <c r="BE267" s="820"/>
      <c r="BF267" s="820"/>
      <c r="BG267" s="820"/>
      <c r="BH267" s="820"/>
      <c r="BI267" s="820"/>
      <c r="BJ267" s="820"/>
      <c r="BK267" s="821"/>
    </row>
    <row r="268" spans="2:63" s="48" customFormat="1" ht="12" customHeight="1">
      <c r="B268" s="4"/>
      <c r="C268" s="770" t="s">
        <v>861</v>
      </c>
      <c r="D268" s="892"/>
      <c r="E268" s="893"/>
      <c r="F268" s="970" t="s">
        <v>784</v>
      </c>
      <c r="G268" s="971"/>
      <c r="H268" s="971"/>
      <c r="I268" s="971"/>
      <c r="J268" s="971"/>
      <c r="K268" s="971"/>
      <c r="L268" s="971"/>
      <c r="M268" s="971"/>
      <c r="N268" s="971"/>
      <c r="O268" s="972"/>
      <c r="P268" s="19"/>
      <c r="Q268" s="858" t="s">
        <v>836</v>
      </c>
      <c r="R268" s="859"/>
      <c r="S268" s="859"/>
      <c r="T268" s="860"/>
      <c r="U268" s="819">
        <f>IF('初期入力シート'!BI174="","",'初期入力シート'!BI174)</f>
      </c>
      <c r="V268" s="820"/>
      <c r="W268" s="820"/>
      <c r="X268" s="820"/>
      <c r="Y268" s="820"/>
      <c r="Z268" s="820"/>
      <c r="AA268" s="820"/>
      <c r="AB268" s="820"/>
      <c r="AC268" s="820"/>
      <c r="AD268" s="820"/>
      <c r="AE268" s="821"/>
      <c r="AF268" s="19"/>
      <c r="AG268" s="19"/>
      <c r="AH268" s="19"/>
      <c r="AI268" s="19"/>
      <c r="AJ268" s="19"/>
      <c r="AK268" s="19"/>
      <c r="AL268" s="19"/>
      <c r="AM268" s="19"/>
      <c r="AN268" s="19"/>
      <c r="AO268" s="19"/>
      <c r="AP268" s="19"/>
      <c r="AQ268" s="19"/>
      <c r="AR268" s="19"/>
      <c r="AS268" s="19"/>
      <c r="AT268" s="19"/>
      <c r="AU268" s="19"/>
      <c r="AV268" s="19"/>
      <c r="AW268" s="8"/>
      <c r="AX268" s="894"/>
      <c r="AY268" s="895"/>
      <c r="AZ268" s="896"/>
      <c r="BA268" s="819"/>
      <c r="BB268" s="820"/>
      <c r="BC268" s="820"/>
      <c r="BD268" s="820"/>
      <c r="BE268" s="820"/>
      <c r="BF268" s="820"/>
      <c r="BG268" s="820"/>
      <c r="BH268" s="820"/>
      <c r="BI268" s="820"/>
      <c r="BJ268" s="820"/>
      <c r="BK268" s="821"/>
    </row>
    <row r="269" spans="2:63" s="48" customFormat="1" ht="12" customHeight="1">
      <c r="B269" s="4"/>
      <c r="C269" s="894"/>
      <c r="D269" s="895"/>
      <c r="E269" s="896"/>
      <c r="F269" s="970"/>
      <c r="G269" s="971"/>
      <c r="H269" s="971"/>
      <c r="I269" s="971"/>
      <c r="J269" s="971"/>
      <c r="K269" s="971"/>
      <c r="L269" s="971"/>
      <c r="M269" s="971"/>
      <c r="N269" s="971"/>
      <c r="O269" s="972"/>
      <c r="P269" s="19"/>
      <c r="Q269" s="816"/>
      <c r="R269" s="817"/>
      <c r="S269" s="817"/>
      <c r="T269" s="818"/>
      <c r="U269" s="819"/>
      <c r="V269" s="820"/>
      <c r="W269" s="820"/>
      <c r="X269" s="820"/>
      <c r="Y269" s="820"/>
      <c r="Z269" s="820"/>
      <c r="AA269" s="820"/>
      <c r="AB269" s="820"/>
      <c r="AC269" s="820"/>
      <c r="AD269" s="820"/>
      <c r="AE269" s="821"/>
      <c r="AF269" s="19"/>
      <c r="AG269" s="19"/>
      <c r="AH269" s="19"/>
      <c r="AI269" s="19"/>
      <c r="AJ269" s="19"/>
      <c r="AK269" s="19"/>
      <c r="AL269" s="19"/>
      <c r="AM269" s="19"/>
      <c r="AN269" s="19"/>
      <c r="AO269" s="19"/>
      <c r="AP269" s="19"/>
      <c r="AQ269" s="19"/>
      <c r="AR269" s="19"/>
      <c r="AS269" s="19"/>
      <c r="AT269" s="19"/>
      <c r="AU269" s="19"/>
      <c r="AV269" s="19"/>
      <c r="AW269" s="10"/>
      <c r="AX269" s="897"/>
      <c r="AY269" s="898"/>
      <c r="AZ269" s="899"/>
      <c r="BA269" s="855"/>
      <c r="BB269" s="856"/>
      <c r="BC269" s="856"/>
      <c r="BD269" s="856"/>
      <c r="BE269" s="856"/>
      <c r="BF269" s="856"/>
      <c r="BG269" s="856"/>
      <c r="BH269" s="856"/>
      <c r="BI269" s="856"/>
      <c r="BJ269" s="856"/>
      <c r="BK269" s="857"/>
    </row>
    <row r="270" spans="2:63" s="48" customFormat="1" ht="12" customHeight="1">
      <c r="B270" s="6"/>
      <c r="C270" s="967"/>
      <c r="D270" s="968"/>
      <c r="E270" s="969"/>
      <c r="F270" s="970"/>
      <c r="G270" s="971"/>
      <c r="H270" s="971"/>
      <c r="I270" s="971"/>
      <c r="J270" s="971"/>
      <c r="K270" s="971"/>
      <c r="L270" s="971"/>
      <c r="M270" s="971"/>
      <c r="N270" s="971"/>
      <c r="O270" s="972"/>
      <c r="P270" s="19"/>
      <c r="Q270" s="832"/>
      <c r="R270" s="833"/>
      <c r="S270" s="833"/>
      <c r="T270" s="834"/>
      <c r="U270" s="819"/>
      <c r="V270" s="820"/>
      <c r="W270" s="820"/>
      <c r="X270" s="820"/>
      <c r="Y270" s="820"/>
      <c r="Z270" s="820"/>
      <c r="AA270" s="820"/>
      <c r="AB270" s="820"/>
      <c r="AC270" s="820"/>
      <c r="AD270" s="820"/>
      <c r="AE270" s="821"/>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row>
    <row r="271" spans="2:63" s="48" customFormat="1" ht="12" customHeight="1">
      <c r="B271" s="858" t="s">
        <v>834</v>
      </c>
      <c r="C271" s="859"/>
      <c r="D271" s="859"/>
      <c r="E271" s="860"/>
      <c r="F271" s="819">
        <f>IF('初期入力シート'!BI172="","",'初期入力シート'!BI172)</f>
      </c>
      <c r="G271" s="820"/>
      <c r="H271" s="820"/>
      <c r="I271" s="820"/>
      <c r="J271" s="820"/>
      <c r="K271" s="820"/>
      <c r="L271" s="820"/>
      <c r="M271" s="820"/>
      <c r="N271" s="820"/>
      <c r="O271" s="821"/>
      <c r="P271" s="19"/>
      <c r="Q271" s="858" t="s">
        <v>838</v>
      </c>
      <c r="R271" s="859"/>
      <c r="S271" s="859"/>
      <c r="T271" s="860"/>
      <c r="U271" s="819">
        <f>IF('初期入力シート'!BI175="","",'初期入力シート'!BI175)</f>
      </c>
      <c r="V271" s="820"/>
      <c r="W271" s="820"/>
      <c r="X271" s="820"/>
      <c r="Y271" s="820"/>
      <c r="Z271" s="820"/>
      <c r="AA271" s="820"/>
      <c r="AB271" s="820"/>
      <c r="AC271" s="820"/>
      <c r="AD271" s="820"/>
      <c r="AE271" s="821"/>
      <c r="AF271" s="19"/>
      <c r="AG271" s="19"/>
      <c r="AH271" s="672" t="s">
        <v>972</v>
      </c>
      <c r="AI271" s="673"/>
      <c r="AJ271" s="673"/>
      <c r="AK271" s="673"/>
      <c r="AL271" s="673"/>
      <c r="AM271" s="674"/>
      <c r="AN271" s="880" t="s">
        <v>976</v>
      </c>
      <c r="AO271" s="881"/>
      <c r="AP271" s="881"/>
      <c r="AQ271" s="882"/>
      <c r="AR271" s="875" t="s">
        <v>951</v>
      </c>
      <c r="AS271" s="875"/>
      <c r="AT271" s="875"/>
      <c r="AU271" s="875"/>
      <c r="AV271" s="875"/>
      <c r="AW271" s="876"/>
      <c r="AX271" s="880" t="s">
        <v>976</v>
      </c>
      <c r="AY271" s="881"/>
      <c r="AZ271" s="881"/>
      <c r="BA271" s="882"/>
      <c r="BB271" s="875" t="s">
        <v>952</v>
      </c>
      <c r="BC271" s="875"/>
      <c r="BD271" s="875"/>
      <c r="BE271" s="875"/>
      <c r="BF271" s="875"/>
      <c r="BG271" s="876"/>
      <c r="BH271" s="880" t="s">
        <v>976</v>
      </c>
      <c r="BI271" s="881"/>
      <c r="BJ271" s="881"/>
      <c r="BK271" s="882"/>
    </row>
    <row r="272" spans="2:63" s="48" customFormat="1" ht="12" customHeight="1">
      <c r="B272" s="816"/>
      <c r="C272" s="817"/>
      <c r="D272" s="817"/>
      <c r="E272" s="818"/>
      <c r="F272" s="819"/>
      <c r="G272" s="820"/>
      <c r="H272" s="820"/>
      <c r="I272" s="820"/>
      <c r="J272" s="820"/>
      <c r="K272" s="820"/>
      <c r="L272" s="820"/>
      <c r="M272" s="820"/>
      <c r="N272" s="820"/>
      <c r="O272" s="821"/>
      <c r="P272" s="19"/>
      <c r="Q272" s="816"/>
      <c r="R272" s="817"/>
      <c r="S272" s="817"/>
      <c r="T272" s="818"/>
      <c r="U272" s="819"/>
      <c r="V272" s="820"/>
      <c r="W272" s="820"/>
      <c r="X272" s="820"/>
      <c r="Y272" s="820"/>
      <c r="Z272" s="820"/>
      <c r="AA272" s="820"/>
      <c r="AB272" s="820"/>
      <c r="AC272" s="820"/>
      <c r="AD272" s="820"/>
      <c r="AE272" s="821"/>
      <c r="AF272" s="19"/>
      <c r="AG272" s="19"/>
      <c r="AH272" s="675"/>
      <c r="AI272" s="676"/>
      <c r="AJ272" s="676"/>
      <c r="AK272" s="676"/>
      <c r="AL272" s="676"/>
      <c r="AM272" s="677"/>
      <c r="AN272" s="883"/>
      <c r="AO272" s="884"/>
      <c r="AP272" s="884"/>
      <c r="AQ272" s="885"/>
      <c r="AR272" s="875"/>
      <c r="AS272" s="875"/>
      <c r="AT272" s="875"/>
      <c r="AU272" s="875"/>
      <c r="AV272" s="875"/>
      <c r="AW272" s="876"/>
      <c r="AX272" s="883"/>
      <c r="AY272" s="884"/>
      <c r="AZ272" s="884"/>
      <c r="BA272" s="885"/>
      <c r="BB272" s="875"/>
      <c r="BC272" s="875"/>
      <c r="BD272" s="875"/>
      <c r="BE272" s="875"/>
      <c r="BF272" s="875"/>
      <c r="BG272" s="876"/>
      <c r="BH272" s="883"/>
      <c r="BI272" s="884"/>
      <c r="BJ272" s="884"/>
      <c r="BK272" s="885"/>
    </row>
    <row r="273" spans="2:63" s="48" customFormat="1" ht="12" customHeight="1">
      <c r="B273" s="816"/>
      <c r="C273" s="817"/>
      <c r="D273" s="817"/>
      <c r="E273" s="818"/>
      <c r="F273" s="819"/>
      <c r="G273" s="820"/>
      <c r="H273" s="820"/>
      <c r="I273" s="820"/>
      <c r="J273" s="820"/>
      <c r="K273" s="820"/>
      <c r="L273" s="820"/>
      <c r="M273" s="820"/>
      <c r="N273" s="820"/>
      <c r="O273" s="821"/>
      <c r="P273" s="19"/>
      <c r="Q273" s="832"/>
      <c r="R273" s="833"/>
      <c r="S273" s="833"/>
      <c r="T273" s="834"/>
      <c r="U273" s="819"/>
      <c r="V273" s="820"/>
      <c r="W273" s="820"/>
      <c r="X273" s="820"/>
      <c r="Y273" s="820"/>
      <c r="Z273" s="820"/>
      <c r="AA273" s="820"/>
      <c r="AB273" s="820"/>
      <c r="AC273" s="820"/>
      <c r="AD273" s="820"/>
      <c r="AE273" s="821"/>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row>
    <row r="274" spans="2:63" s="48" customFormat="1" ht="12" customHeight="1">
      <c r="B274" s="4"/>
      <c r="C274" s="770" t="s">
        <v>861</v>
      </c>
      <c r="D274" s="771"/>
      <c r="E274" s="772"/>
      <c r="F274" s="970" t="s">
        <v>784</v>
      </c>
      <c r="G274" s="971"/>
      <c r="H274" s="971"/>
      <c r="I274" s="971"/>
      <c r="J274" s="971"/>
      <c r="K274" s="971"/>
      <c r="L274" s="971"/>
      <c r="M274" s="971"/>
      <c r="N274" s="971"/>
      <c r="O274" s="972"/>
      <c r="P274" s="19"/>
      <c r="Q274" s="858" t="s">
        <v>840</v>
      </c>
      <c r="R274" s="859"/>
      <c r="S274" s="859"/>
      <c r="T274" s="860"/>
      <c r="U274" s="819">
        <f>IF('初期入力シート'!BI176="","",'初期入力シート'!BI176)</f>
      </c>
      <c r="V274" s="820"/>
      <c r="W274" s="820"/>
      <c r="X274" s="820"/>
      <c r="Y274" s="820"/>
      <c r="Z274" s="820"/>
      <c r="AA274" s="820"/>
      <c r="AB274" s="820"/>
      <c r="AC274" s="820"/>
      <c r="AD274" s="820"/>
      <c r="AE274" s="821"/>
      <c r="AF274" s="19"/>
      <c r="AG274" s="19"/>
      <c r="AH274" s="957" t="s">
        <v>69</v>
      </c>
      <c r="AI274" s="957"/>
      <c r="AJ274" s="956" t="s">
        <v>968</v>
      </c>
      <c r="AK274" s="956"/>
      <c r="AL274" s="956"/>
      <c r="AM274" s="956"/>
      <c r="AN274" s="956"/>
      <c r="AO274" s="956"/>
      <c r="AP274" s="956"/>
      <c r="AQ274" s="956"/>
      <c r="AR274" s="956"/>
      <c r="AS274" s="956"/>
      <c r="AT274" s="956"/>
      <c r="AU274" s="956"/>
      <c r="AV274" s="956"/>
      <c r="AW274" s="956"/>
      <c r="AX274" s="956"/>
      <c r="AY274" s="956"/>
      <c r="AZ274" s="956"/>
      <c r="BA274" s="956"/>
      <c r="BB274" s="956"/>
      <c r="BC274" s="956"/>
      <c r="BD274" s="956"/>
      <c r="BE274" s="956"/>
      <c r="BF274" s="956"/>
      <c r="BG274" s="956"/>
      <c r="BH274" s="956"/>
      <c r="BI274" s="956"/>
      <c r="BJ274" s="956"/>
      <c r="BK274" s="956"/>
    </row>
    <row r="275" spans="2:63" s="48" customFormat="1" ht="12" customHeight="1">
      <c r="B275" s="4"/>
      <c r="C275" s="773"/>
      <c r="D275" s="774"/>
      <c r="E275" s="775"/>
      <c r="F275" s="970"/>
      <c r="G275" s="971"/>
      <c r="H275" s="971"/>
      <c r="I275" s="971"/>
      <c r="J275" s="971"/>
      <c r="K275" s="971"/>
      <c r="L275" s="971"/>
      <c r="M275" s="971"/>
      <c r="N275" s="971"/>
      <c r="O275" s="972"/>
      <c r="P275" s="19"/>
      <c r="Q275" s="816"/>
      <c r="R275" s="817"/>
      <c r="S275" s="817"/>
      <c r="T275" s="818"/>
      <c r="U275" s="819"/>
      <c r="V275" s="820"/>
      <c r="W275" s="820"/>
      <c r="X275" s="820"/>
      <c r="Y275" s="820"/>
      <c r="Z275" s="820"/>
      <c r="AA275" s="820"/>
      <c r="AB275" s="820"/>
      <c r="AC275" s="820"/>
      <c r="AD275" s="820"/>
      <c r="AE275" s="821"/>
      <c r="AF275" s="19"/>
      <c r="AG275" s="19"/>
      <c r="AH275" s="34"/>
      <c r="AI275" s="34"/>
      <c r="AJ275" s="956"/>
      <c r="AK275" s="956"/>
      <c r="AL275" s="956"/>
      <c r="AM275" s="956"/>
      <c r="AN275" s="956"/>
      <c r="AO275" s="956"/>
      <c r="AP275" s="956"/>
      <c r="AQ275" s="956"/>
      <c r="AR275" s="956"/>
      <c r="AS275" s="956"/>
      <c r="AT275" s="956"/>
      <c r="AU275" s="956"/>
      <c r="AV275" s="956"/>
      <c r="AW275" s="956"/>
      <c r="AX275" s="956"/>
      <c r="AY275" s="956"/>
      <c r="AZ275" s="956"/>
      <c r="BA275" s="956"/>
      <c r="BB275" s="956"/>
      <c r="BC275" s="956"/>
      <c r="BD275" s="956"/>
      <c r="BE275" s="956"/>
      <c r="BF275" s="956"/>
      <c r="BG275" s="956"/>
      <c r="BH275" s="956"/>
      <c r="BI275" s="956"/>
      <c r="BJ275" s="956"/>
      <c r="BK275" s="956"/>
    </row>
    <row r="276" spans="2:63" s="48" customFormat="1" ht="12" customHeight="1">
      <c r="B276" s="6"/>
      <c r="C276" s="776"/>
      <c r="D276" s="777"/>
      <c r="E276" s="778"/>
      <c r="F276" s="970"/>
      <c r="G276" s="971"/>
      <c r="H276" s="971"/>
      <c r="I276" s="971"/>
      <c r="J276" s="971"/>
      <c r="K276" s="971"/>
      <c r="L276" s="971"/>
      <c r="M276" s="971"/>
      <c r="N276" s="971"/>
      <c r="O276" s="972"/>
      <c r="P276" s="19"/>
      <c r="Q276" s="816"/>
      <c r="R276" s="817"/>
      <c r="S276" s="817"/>
      <c r="T276" s="818"/>
      <c r="U276" s="819"/>
      <c r="V276" s="820"/>
      <c r="W276" s="820"/>
      <c r="X276" s="820"/>
      <c r="Y276" s="820"/>
      <c r="Z276" s="820"/>
      <c r="AA276" s="820"/>
      <c r="AB276" s="820"/>
      <c r="AC276" s="820"/>
      <c r="AD276" s="820"/>
      <c r="AE276" s="821"/>
      <c r="AF276" s="19"/>
      <c r="AG276" s="19"/>
      <c r="AH276" s="34"/>
      <c r="AI276" s="34"/>
      <c r="AJ276" s="956"/>
      <c r="AK276" s="956"/>
      <c r="AL276" s="956"/>
      <c r="AM276" s="956"/>
      <c r="AN276" s="956"/>
      <c r="AO276" s="956"/>
      <c r="AP276" s="956"/>
      <c r="AQ276" s="956"/>
      <c r="AR276" s="956"/>
      <c r="AS276" s="956"/>
      <c r="AT276" s="956"/>
      <c r="AU276" s="956"/>
      <c r="AV276" s="956"/>
      <c r="AW276" s="956"/>
      <c r="AX276" s="956"/>
      <c r="AY276" s="956"/>
      <c r="AZ276" s="956"/>
      <c r="BA276" s="956"/>
      <c r="BB276" s="956"/>
      <c r="BC276" s="956"/>
      <c r="BD276" s="956"/>
      <c r="BE276" s="956"/>
      <c r="BF276" s="956"/>
      <c r="BG276" s="956"/>
      <c r="BH276" s="956"/>
      <c r="BI276" s="956"/>
      <c r="BJ276" s="956"/>
      <c r="BK276" s="956"/>
    </row>
    <row r="277" spans="2:63" s="48" customFormat="1" ht="12" customHeight="1">
      <c r="B277" s="858" t="s">
        <v>837</v>
      </c>
      <c r="C277" s="859"/>
      <c r="D277" s="859"/>
      <c r="E277" s="860"/>
      <c r="F277" s="961" t="str">
        <f>IF('初期入力シート'!BI179="","･選任　･非選任",'初期入力シート'!BI179)</f>
        <v>･選任　･非選任</v>
      </c>
      <c r="G277" s="962"/>
      <c r="H277" s="951">
        <f>IF('初期入力シート'!BI178="","",'初期入力シート'!BI178)</f>
      </c>
      <c r="I277" s="951"/>
      <c r="J277" s="951"/>
      <c r="K277" s="951"/>
      <c r="L277" s="951"/>
      <c r="M277" s="951"/>
      <c r="N277" s="951"/>
      <c r="O277" s="952"/>
      <c r="P277" s="19"/>
      <c r="Q277" s="8"/>
      <c r="R277" s="779" t="s">
        <v>839</v>
      </c>
      <c r="S277" s="780"/>
      <c r="T277" s="781"/>
      <c r="U277" s="862">
        <f>IF('初期入力シート'!BI177="","",'初期入力シート'!BI177)</f>
      </c>
      <c r="V277" s="863"/>
      <c r="W277" s="863"/>
      <c r="X277" s="863"/>
      <c r="Y277" s="863"/>
      <c r="Z277" s="863"/>
      <c r="AA277" s="863"/>
      <c r="AB277" s="863"/>
      <c r="AC277" s="863"/>
      <c r="AD277" s="863"/>
      <c r="AE277" s="864"/>
      <c r="AF277" s="19"/>
      <c r="AG277" s="19"/>
      <c r="AH277" s="957" t="s">
        <v>164</v>
      </c>
      <c r="AI277" s="957"/>
      <c r="AJ277" s="1031" t="s">
        <v>964</v>
      </c>
      <c r="AK277" s="1031"/>
      <c r="AL277" s="1031"/>
      <c r="AM277" s="1031"/>
      <c r="AN277" s="1031"/>
      <c r="AO277" s="1031"/>
      <c r="AP277" s="1031"/>
      <c r="AQ277" s="1031"/>
      <c r="AR277" s="1031"/>
      <c r="AS277" s="1031"/>
      <c r="AT277" s="1031"/>
      <c r="AU277" s="1031"/>
      <c r="AV277" s="1031"/>
      <c r="AW277" s="1031"/>
      <c r="AX277" s="1031"/>
      <c r="AY277" s="1031"/>
      <c r="AZ277" s="1031"/>
      <c r="BA277" s="1031"/>
      <c r="BB277" s="1031"/>
      <c r="BC277" s="1031"/>
      <c r="BD277" s="1031"/>
      <c r="BE277" s="1031"/>
      <c r="BF277" s="1031"/>
      <c r="BG277" s="1031"/>
      <c r="BH277" s="1031"/>
      <c r="BI277" s="1031"/>
      <c r="BJ277" s="1031"/>
      <c r="BK277" s="1031"/>
    </row>
    <row r="278" spans="2:63" s="48" customFormat="1" ht="12" customHeight="1">
      <c r="B278" s="816"/>
      <c r="C278" s="817"/>
      <c r="D278" s="817"/>
      <c r="E278" s="818"/>
      <c r="F278" s="963"/>
      <c r="G278" s="964"/>
      <c r="H278" s="951"/>
      <c r="I278" s="951"/>
      <c r="J278" s="951"/>
      <c r="K278" s="951"/>
      <c r="L278" s="951"/>
      <c r="M278" s="951"/>
      <c r="N278" s="951"/>
      <c r="O278" s="952"/>
      <c r="P278" s="19"/>
      <c r="Q278" s="8"/>
      <c r="R278" s="782"/>
      <c r="S278" s="783"/>
      <c r="T278" s="784"/>
      <c r="U278" s="865"/>
      <c r="V278" s="866"/>
      <c r="W278" s="866"/>
      <c r="X278" s="866"/>
      <c r="Y278" s="866"/>
      <c r="Z278" s="866"/>
      <c r="AA278" s="866"/>
      <c r="AB278" s="866"/>
      <c r="AC278" s="866"/>
      <c r="AD278" s="866"/>
      <c r="AE278" s="867"/>
      <c r="AF278" s="19"/>
      <c r="AG278" s="19"/>
      <c r="AH278" s="34"/>
      <c r="AI278" s="34"/>
      <c r="AJ278" s="1031"/>
      <c r="AK278" s="1031"/>
      <c r="AL278" s="1031"/>
      <c r="AM278" s="1031"/>
      <c r="AN278" s="1031"/>
      <c r="AO278" s="1031"/>
      <c r="AP278" s="1031"/>
      <c r="AQ278" s="1031"/>
      <c r="AR278" s="1031"/>
      <c r="AS278" s="1031"/>
      <c r="AT278" s="1031"/>
      <c r="AU278" s="1031"/>
      <c r="AV278" s="1031"/>
      <c r="AW278" s="1031"/>
      <c r="AX278" s="1031"/>
      <c r="AY278" s="1031"/>
      <c r="AZ278" s="1031"/>
      <c r="BA278" s="1031"/>
      <c r="BB278" s="1031"/>
      <c r="BC278" s="1031"/>
      <c r="BD278" s="1031"/>
      <c r="BE278" s="1031"/>
      <c r="BF278" s="1031"/>
      <c r="BG278" s="1031"/>
      <c r="BH278" s="1031"/>
      <c r="BI278" s="1031"/>
      <c r="BJ278" s="1031"/>
      <c r="BK278" s="1031"/>
    </row>
    <row r="279" spans="2:63" s="48" customFormat="1" ht="12" customHeight="1">
      <c r="B279" s="816"/>
      <c r="C279" s="817"/>
      <c r="D279" s="817"/>
      <c r="E279" s="818"/>
      <c r="F279" s="965"/>
      <c r="G279" s="966"/>
      <c r="H279" s="951"/>
      <c r="I279" s="951"/>
      <c r="J279" s="951"/>
      <c r="K279" s="951"/>
      <c r="L279" s="951"/>
      <c r="M279" s="951"/>
      <c r="N279" s="951"/>
      <c r="O279" s="952"/>
      <c r="P279" s="19"/>
      <c r="Q279" s="8"/>
      <c r="R279" s="888"/>
      <c r="S279" s="889"/>
      <c r="T279" s="890"/>
      <c r="U279" s="868"/>
      <c r="V279" s="869"/>
      <c r="W279" s="869"/>
      <c r="X279" s="869"/>
      <c r="Y279" s="869"/>
      <c r="Z279" s="869"/>
      <c r="AA279" s="869"/>
      <c r="AB279" s="869"/>
      <c r="AC279" s="869"/>
      <c r="AD279" s="869"/>
      <c r="AE279" s="870"/>
      <c r="AF279" s="19"/>
      <c r="AG279" s="19"/>
      <c r="AH279" s="957" t="s">
        <v>165</v>
      </c>
      <c r="AI279" s="957"/>
      <c r="AJ279" s="1030" t="s">
        <v>963</v>
      </c>
      <c r="AK279" s="1030"/>
      <c r="AL279" s="1030"/>
      <c r="AM279" s="1030"/>
      <c r="AN279" s="1030"/>
      <c r="AO279" s="1030"/>
      <c r="AP279" s="1030"/>
      <c r="AQ279" s="1030"/>
      <c r="AR279" s="1030"/>
      <c r="AS279" s="1030"/>
      <c r="AT279" s="1030"/>
      <c r="AU279" s="1030"/>
      <c r="AV279" s="1030"/>
      <c r="AW279" s="1030"/>
      <c r="AX279" s="1030"/>
      <c r="AY279" s="1030"/>
      <c r="AZ279" s="1030"/>
      <c r="BA279" s="1030"/>
      <c r="BB279" s="1030"/>
      <c r="BC279" s="1030"/>
      <c r="BD279" s="1030"/>
      <c r="BE279" s="1030"/>
      <c r="BF279" s="1030"/>
      <c r="BG279" s="1030"/>
      <c r="BH279" s="1030"/>
      <c r="BI279" s="1030"/>
      <c r="BJ279" s="1030"/>
      <c r="BK279" s="1030"/>
    </row>
    <row r="280" spans="2:63" s="48" customFormat="1" ht="12" customHeight="1">
      <c r="B280" s="4"/>
      <c r="C280" s="779" t="s">
        <v>839</v>
      </c>
      <c r="D280" s="780"/>
      <c r="E280" s="781"/>
      <c r="F280" s="862">
        <f>IF(H277="","",'初期入力シート'!BI180)</f>
      </c>
      <c r="G280" s="863"/>
      <c r="H280" s="863"/>
      <c r="I280" s="863"/>
      <c r="J280" s="863"/>
      <c r="K280" s="863"/>
      <c r="L280" s="863"/>
      <c r="M280" s="863"/>
      <c r="N280" s="863"/>
      <c r="O280" s="864"/>
      <c r="P280" s="19"/>
      <c r="Q280" s="8"/>
      <c r="R280" s="891" t="s">
        <v>841</v>
      </c>
      <c r="S280" s="892"/>
      <c r="T280" s="893"/>
      <c r="U280" s="819">
        <f>IF('初期入力シート'!BI184="","",'初期入力シート'!BI184)</f>
      </c>
      <c r="V280" s="820"/>
      <c r="W280" s="820"/>
      <c r="X280" s="820"/>
      <c r="Y280" s="820"/>
      <c r="Z280" s="820"/>
      <c r="AA280" s="820"/>
      <c r="AB280" s="820"/>
      <c r="AC280" s="820"/>
      <c r="AD280" s="820"/>
      <c r="AE280" s="821"/>
      <c r="AF280" s="19"/>
      <c r="AG280" s="19"/>
      <c r="AH280" s="12"/>
      <c r="AI280" s="2" t="s">
        <v>160</v>
      </c>
      <c r="AJ280" s="12"/>
      <c r="AK280" s="12"/>
      <c r="AL280" s="12"/>
      <c r="AM280" s="12"/>
      <c r="AN280" s="12"/>
      <c r="AO280" s="12"/>
      <c r="AP280" s="12"/>
      <c r="AQ280" s="12"/>
      <c r="AR280" s="12"/>
      <c r="AS280" s="12"/>
      <c r="AT280" s="12"/>
      <c r="AU280" s="12"/>
      <c r="AV280" s="12"/>
      <c r="AW280" s="12"/>
      <c r="AX280" s="12" t="s">
        <v>907</v>
      </c>
      <c r="AY280" s="12"/>
      <c r="AZ280" s="12"/>
      <c r="BA280" s="12"/>
      <c r="BB280" s="12"/>
      <c r="BC280" s="12"/>
      <c r="BD280" s="12"/>
      <c r="BE280" s="12"/>
      <c r="BF280" s="12"/>
      <c r="BG280" s="12"/>
      <c r="BH280" s="12"/>
      <c r="BI280" s="19"/>
      <c r="BJ280" s="19"/>
      <c r="BK280" s="19"/>
    </row>
    <row r="281" spans="2:63" s="48" customFormat="1" ht="12" customHeight="1">
      <c r="B281" s="4"/>
      <c r="C281" s="782"/>
      <c r="D281" s="783"/>
      <c r="E281" s="784"/>
      <c r="F281" s="865"/>
      <c r="G281" s="866"/>
      <c r="H281" s="866"/>
      <c r="I281" s="866"/>
      <c r="J281" s="866"/>
      <c r="K281" s="866"/>
      <c r="L281" s="866"/>
      <c r="M281" s="866"/>
      <c r="N281" s="866"/>
      <c r="O281" s="867"/>
      <c r="P281" s="19"/>
      <c r="Q281" s="8"/>
      <c r="R281" s="894"/>
      <c r="S281" s="895"/>
      <c r="T281" s="896"/>
      <c r="U281" s="819"/>
      <c r="V281" s="820"/>
      <c r="W281" s="820"/>
      <c r="X281" s="820"/>
      <c r="Y281" s="820"/>
      <c r="Z281" s="820"/>
      <c r="AA281" s="820"/>
      <c r="AB281" s="820"/>
      <c r="AC281" s="820"/>
      <c r="AD281" s="820"/>
      <c r="AE281" s="821"/>
      <c r="AF281" s="19"/>
      <c r="AG281" s="19"/>
      <c r="AH281" s="19"/>
      <c r="AI281" s="12" t="s">
        <v>842</v>
      </c>
      <c r="AJ281" s="12"/>
      <c r="AK281" s="12"/>
      <c r="AL281" s="12"/>
      <c r="AM281" s="12"/>
      <c r="AN281" s="12"/>
      <c r="AO281" s="12"/>
      <c r="AP281" s="12"/>
      <c r="AQ281" s="12"/>
      <c r="AR281" s="12"/>
      <c r="AS281" s="12"/>
      <c r="AT281" s="12"/>
      <c r="AU281" s="12"/>
      <c r="AV281" s="12"/>
      <c r="AW281" s="19"/>
      <c r="AX281" s="12" t="s">
        <v>500</v>
      </c>
      <c r="AY281" s="17"/>
      <c r="AZ281" s="12"/>
      <c r="BA281" s="12"/>
      <c r="BB281" s="12"/>
      <c r="BC281" s="12"/>
      <c r="BD281" s="12"/>
      <c r="BE281" s="12"/>
      <c r="BF281" s="12"/>
      <c r="BG281" s="12"/>
      <c r="BH281" s="12"/>
      <c r="BI281" s="19"/>
      <c r="BJ281" s="19"/>
      <c r="BK281" s="19"/>
    </row>
    <row r="282" spans="2:63" s="48" customFormat="1" ht="12" customHeight="1">
      <c r="B282" s="9"/>
      <c r="C282" s="785"/>
      <c r="D282" s="786"/>
      <c r="E282" s="787"/>
      <c r="F282" s="947"/>
      <c r="G282" s="948"/>
      <c r="H282" s="948"/>
      <c r="I282" s="948"/>
      <c r="J282" s="948"/>
      <c r="K282" s="948"/>
      <c r="L282" s="948"/>
      <c r="M282" s="948"/>
      <c r="N282" s="948"/>
      <c r="O282" s="949"/>
      <c r="P282" s="19"/>
      <c r="Q282" s="10"/>
      <c r="R282" s="897"/>
      <c r="S282" s="898"/>
      <c r="T282" s="899"/>
      <c r="U282" s="855"/>
      <c r="V282" s="856"/>
      <c r="W282" s="856"/>
      <c r="X282" s="856"/>
      <c r="Y282" s="856"/>
      <c r="Z282" s="856"/>
      <c r="AA282" s="856"/>
      <c r="AB282" s="856"/>
      <c r="AC282" s="856"/>
      <c r="AD282" s="856"/>
      <c r="AE282" s="857"/>
      <c r="AF282" s="19"/>
      <c r="AG282" s="19"/>
      <c r="AH282" s="19"/>
      <c r="AI282" s="12" t="s">
        <v>908</v>
      </c>
      <c r="AJ282" s="12"/>
      <c r="AK282" s="12"/>
      <c r="AL282" s="12"/>
      <c r="AM282" s="12"/>
      <c r="AN282" s="12"/>
      <c r="AO282" s="12"/>
      <c r="AP282" s="12"/>
      <c r="AQ282" s="12"/>
      <c r="AR282" s="12"/>
      <c r="AS282" s="12"/>
      <c r="AT282" s="12"/>
      <c r="AU282" s="12"/>
      <c r="AV282" s="12"/>
      <c r="AW282" s="19"/>
      <c r="AX282" s="12" t="s">
        <v>501</v>
      </c>
      <c r="AY282" s="12"/>
      <c r="AZ282" s="12"/>
      <c r="BA282" s="12"/>
      <c r="BB282" s="12"/>
      <c r="BC282" s="12"/>
      <c r="BD282" s="12"/>
      <c r="BE282" s="12"/>
      <c r="BF282" s="12"/>
      <c r="BG282" s="12"/>
      <c r="BH282" s="12"/>
      <c r="BI282" s="19"/>
      <c r="BJ282" s="19"/>
      <c r="BK282" s="19"/>
    </row>
    <row r="283" spans="2:63" s="48" customFormat="1"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2" t="s">
        <v>843</v>
      </c>
      <c r="AJ283" s="12"/>
      <c r="AK283" s="12"/>
      <c r="AL283" s="12"/>
      <c r="AM283" s="12"/>
      <c r="AN283" s="12"/>
      <c r="AO283" s="12"/>
      <c r="AP283" s="12"/>
      <c r="AQ283" s="12"/>
      <c r="AR283" s="12"/>
      <c r="AS283" s="12"/>
      <c r="AT283" s="12"/>
      <c r="AU283" s="12"/>
      <c r="AV283" s="12"/>
      <c r="AW283" s="19"/>
      <c r="AX283" s="12" t="s">
        <v>844</v>
      </c>
      <c r="AY283" s="12"/>
      <c r="AZ283" s="12"/>
      <c r="BA283" s="12"/>
      <c r="BB283" s="12"/>
      <c r="BC283" s="12"/>
      <c r="BD283" s="12"/>
      <c r="BE283" s="12"/>
      <c r="BF283" s="12"/>
      <c r="BG283" s="12"/>
      <c r="BH283" s="12"/>
      <c r="BI283" s="19"/>
      <c r="BJ283" s="19"/>
      <c r="BK283" s="19"/>
    </row>
    <row r="284" spans="2:63" s="48" customFormat="1" ht="12" customHeight="1">
      <c r="B284" s="672" t="s">
        <v>972</v>
      </c>
      <c r="C284" s="673"/>
      <c r="D284" s="673"/>
      <c r="E284" s="673"/>
      <c r="F284" s="673"/>
      <c r="G284" s="674"/>
      <c r="H284" s="880" t="str">
        <f>AN198</f>
        <v>□有　□無</v>
      </c>
      <c r="I284" s="881"/>
      <c r="J284" s="881"/>
      <c r="K284" s="882"/>
      <c r="L284" s="875" t="s">
        <v>951</v>
      </c>
      <c r="M284" s="875"/>
      <c r="N284" s="875"/>
      <c r="O284" s="875"/>
      <c r="P284" s="875"/>
      <c r="Q284" s="876"/>
      <c r="R284" s="880" t="str">
        <f>AX198</f>
        <v>□有　□無</v>
      </c>
      <c r="S284" s="881"/>
      <c r="T284" s="881"/>
      <c r="U284" s="882"/>
      <c r="V284" s="875" t="s">
        <v>952</v>
      </c>
      <c r="W284" s="875"/>
      <c r="X284" s="875"/>
      <c r="Y284" s="875"/>
      <c r="Z284" s="875"/>
      <c r="AA284" s="876"/>
      <c r="AB284" s="880" t="str">
        <f>BH198</f>
        <v>□有　□無</v>
      </c>
      <c r="AC284" s="881"/>
      <c r="AD284" s="881"/>
      <c r="AE284" s="882"/>
      <c r="AF284" s="19"/>
      <c r="AG284" s="19"/>
      <c r="AH284" s="19"/>
      <c r="AI284" s="12" t="s">
        <v>845</v>
      </c>
      <c r="AJ284" s="12"/>
      <c r="AK284" s="12"/>
      <c r="AL284" s="12"/>
      <c r="AM284" s="12"/>
      <c r="AN284" s="12"/>
      <c r="AO284" s="12"/>
      <c r="AP284" s="12"/>
      <c r="AQ284" s="12"/>
      <c r="AR284" s="12"/>
      <c r="AS284" s="12"/>
      <c r="AT284" s="12"/>
      <c r="AU284" s="12"/>
      <c r="AV284" s="12"/>
      <c r="AW284" s="19"/>
      <c r="AX284" s="12" t="s">
        <v>846</v>
      </c>
      <c r="AY284" s="12"/>
      <c r="AZ284" s="12"/>
      <c r="BA284" s="12"/>
      <c r="BB284" s="12"/>
      <c r="BC284" s="12"/>
      <c r="BD284" s="12"/>
      <c r="BE284" s="12"/>
      <c r="BF284" s="12"/>
      <c r="BG284" s="12"/>
      <c r="BH284" s="12"/>
      <c r="BI284" s="19"/>
      <c r="BJ284" s="19"/>
      <c r="BK284" s="19"/>
    </row>
    <row r="285" spans="2:63" s="48" customFormat="1" ht="12" customHeight="1">
      <c r="B285" s="675"/>
      <c r="C285" s="676"/>
      <c r="D285" s="676"/>
      <c r="E285" s="676"/>
      <c r="F285" s="676"/>
      <c r="G285" s="677"/>
      <c r="H285" s="883"/>
      <c r="I285" s="884"/>
      <c r="J285" s="884"/>
      <c r="K285" s="885"/>
      <c r="L285" s="875"/>
      <c r="M285" s="875"/>
      <c r="N285" s="875"/>
      <c r="O285" s="875"/>
      <c r="P285" s="875"/>
      <c r="Q285" s="876"/>
      <c r="R285" s="883"/>
      <c r="S285" s="884"/>
      <c r="T285" s="884"/>
      <c r="U285" s="885"/>
      <c r="V285" s="875"/>
      <c r="W285" s="875"/>
      <c r="X285" s="875"/>
      <c r="Y285" s="875"/>
      <c r="Z285" s="875"/>
      <c r="AA285" s="876"/>
      <c r="AB285" s="883"/>
      <c r="AC285" s="884"/>
      <c r="AD285" s="884"/>
      <c r="AE285" s="885"/>
      <c r="AF285" s="19"/>
      <c r="AG285" s="19"/>
      <c r="AH285" s="19"/>
      <c r="AI285" s="12" t="s">
        <v>847</v>
      </c>
      <c r="AJ285" s="12"/>
      <c r="AK285" s="12"/>
      <c r="AL285" s="12"/>
      <c r="AM285" s="12"/>
      <c r="AN285" s="12"/>
      <c r="AO285" s="12"/>
      <c r="AP285" s="12"/>
      <c r="AQ285" s="12"/>
      <c r="AR285" s="12"/>
      <c r="AS285" s="12"/>
      <c r="AT285" s="12"/>
      <c r="AU285" s="12"/>
      <c r="AV285" s="12"/>
      <c r="AW285" s="19"/>
      <c r="AX285" s="12" t="s">
        <v>848</v>
      </c>
      <c r="AY285" s="12"/>
      <c r="AZ285" s="12"/>
      <c r="BA285" s="12"/>
      <c r="BB285" s="12"/>
      <c r="BC285" s="12"/>
      <c r="BD285" s="12"/>
      <c r="BE285" s="12"/>
      <c r="BF285" s="12"/>
      <c r="BG285" s="12"/>
      <c r="BH285" s="12"/>
      <c r="BI285" s="19"/>
      <c r="BJ285" s="19"/>
      <c r="BK285" s="19"/>
    </row>
    <row r="286" spans="2:63" s="48" customFormat="1" ht="12" customHeight="1">
      <c r="B286" s="7"/>
      <c r="C286" s="13"/>
      <c r="D286" s="13"/>
      <c r="E286" s="13"/>
      <c r="F286" s="14"/>
      <c r="G286" s="14"/>
      <c r="H286" s="14"/>
      <c r="I286" s="14"/>
      <c r="J286" s="14"/>
      <c r="K286" s="14"/>
      <c r="L286" s="14"/>
      <c r="M286" s="14"/>
      <c r="N286" s="14"/>
      <c r="O286" s="14"/>
      <c r="P286" s="19"/>
      <c r="Q286" s="15"/>
      <c r="R286" s="5"/>
      <c r="S286" s="5"/>
      <c r="T286" s="5"/>
      <c r="U286" s="14"/>
      <c r="V286" s="14"/>
      <c r="W286" s="14"/>
      <c r="X286" s="14"/>
      <c r="Y286" s="14"/>
      <c r="Z286" s="14"/>
      <c r="AA286" s="14"/>
      <c r="AB286" s="14"/>
      <c r="AC286" s="14"/>
      <c r="AD286" s="14"/>
      <c r="AE286" s="14"/>
      <c r="AF286" s="19"/>
      <c r="AG286" s="19"/>
      <c r="AH286" s="19"/>
      <c r="AI286" s="12" t="s">
        <v>849</v>
      </c>
      <c r="AJ286" s="12"/>
      <c r="AK286" s="12"/>
      <c r="AL286" s="12"/>
      <c r="AM286" s="12"/>
      <c r="AN286" s="12"/>
      <c r="AO286" s="12"/>
      <c r="AP286" s="12"/>
      <c r="AQ286" s="12"/>
      <c r="AR286" s="12"/>
      <c r="AS286" s="12"/>
      <c r="AT286" s="12"/>
      <c r="AU286" s="12"/>
      <c r="AV286" s="12"/>
      <c r="AW286" s="19"/>
      <c r="AX286" s="12" t="s">
        <v>850</v>
      </c>
      <c r="AY286" s="12"/>
      <c r="AZ286" s="12"/>
      <c r="BA286" s="12"/>
      <c r="BB286" s="12"/>
      <c r="BC286" s="12"/>
      <c r="BD286" s="12"/>
      <c r="BE286" s="12"/>
      <c r="BF286" s="12"/>
      <c r="BG286" s="12"/>
      <c r="BH286" s="12"/>
      <c r="BI286" s="19"/>
      <c r="BJ286" s="19"/>
      <c r="BK286" s="19"/>
    </row>
    <row r="287" spans="2:63" s="48" customFormat="1" ht="12" customHeight="1">
      <c r="B287" s="24" t="s">
        <v>787</v>
      </c>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19"/>
      <c r="AG287" s="19"/>
      <c r="AH287" s="19"/>
      <c r="AI287" s="12" t="s">
        <v>851</v>
      </c>
      <c r="AJ287" s="12"/>
      <c r="AK287" s="12"/>
      <c r="AL287" s="12"/>
      <c r="AM287" s="12"/>
      <c r="AN287" s="12"/>
      <c r="AO287" s="12"/>
      <c r="AP287" s="12"/>
      <c r="AQ287" s="12"/>
      <c r="AR287" s="12"/>
      <c r="AS287" s="12"/>
      <c r="AT287" s="12"/>
      <c r="AU287" s="12"/>
      <c r="AV287" s="12"/>
      <c r="AW287" s="19"/>
      <c r="AX287" s="12" t="s">
        <v>852</v>
      </c>
      <c r="AY287" s="12"/>
      <c r="AZ287" s="12"/>
      <c r="BA287" s="12"/>
      <c r="BB287" s="12"/>
      <c r="BC287" s="12"/>
      <c r="BD287" s="12"/>
      <c r="BE287" s="12"/>
      <c r="BF287" s="12"/>
      <c r="BG287" s="19"/>
      <c r="BH287" s="19"/>
      <c r="BI287" s="19"/>
      <c r="BJ287" s="19"/>
      <c r="BK287" s="19"/>
    </row>
    <row r="288" spans="2:63" s="48" customFormat="1" ht="12" customHeight="1">
      <c r="B288" s="957" t="s">
        <v>68</v>
      </c>
      <c r="C288" s="957"/>
      <c r="D288" s="1030" t="s">
        <v>966</v>
      </c>
      <c r="E288" s="1030"/>
      <c r="F288" s="1030"/>
      <c r="G288" s="1030"/>
      <c r="H288" s="1030"/>
      <c r="I288" s="1030"/>
      <c r="J288" s="1030"/>
      <c r="K288" s="1030"/>
      <c r="L288" s="1030"/>
      <c r="M288" s="1030"/>
      <c r="N288" s="1030"/>
      <c r="O288" s="1030"/>
      <c r="P288" s="1030"/>
      <c r="Q288" s="1030"/>
      <c r="R288" s="1030"/>
      <c r="S288" s="1030"/>
      <c r="T288" s="1030"/>
      <c r="U288" s="1030"/>
      <c r="V288" s="1030"/>
      <c r="W288" s="1030"/>
      <c r="X288" s="1030"/>
      <c r="Y288" s="1030"/>
      <c r="Z288" s="1030"/>
      <c r="AA288" s="1030"/>
      <c r="AB288" s="1030"/>
      <c r="AC288" s="1030"/>
      <c r="AD288" s="1030"/>
      <c r="AE288" s="1030"/>
      <c r="AF288" s="19"/>
      <c r="AG288" s="19"/>
      <c r="AH288" s="19"/>
      <c r="AI288" s="12" t="s">
        <v>853</v>
      </c>
      <c r="AJ288" s="12"/>
      <c r="AK288" s="12"/>
      <c r="AL288" s="12"/>
      <c r="AM288" s="12"/>
      <c r="AN288" s="12"/>
      <c r="AO288" s="12"/>
      <c r="AP288" s="12"/>
      <c r="AQ288" s="12"/>
      <c r="AR288" s="12"/>
      <c r="AS288" s="12"/>
      <c r="AT288" s="12"/>
      <c r="AU288" s="12"/>
      <c r="AV288" s="12"/>
      <c r="AW288" s="19"/>
      <c r="AX288" s="12" t="s">
        <v>854</v>
      </c>
      <c r="AY288" s="12"/>
      <c r="AZ288" s="19"/>
      <c r="BA288" s="19"/>
      <c r="BB288" s="19"/>
      <c r="BC288" s="19"/>
      <c r="BD288" s="19"/>
      <c r="BE288" s="19"/>
      <c r="BF288" s="19"/>
      <c r="BG288" s="19"/>
      <c r="BH288" s="19"/>
      <c r="BI288" s="19"/>
      <c r="BJ288" s="19"/>
      <c r="BK288" s="19"/>
    </row>
    <row r="289" spans="2:63" s="48" customFormat="1" ht="12" customHeight="1">
      <c r="B289" s="34"/>
      <c r="C289" s="34"/>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19"/>
      <c r="AG289" s="19"/>
      <c r="AH289" s="19"/>
      <c r="AI289" s="12" t="s">
        <v>855</v>
      </c>
      <c r="AJ289" s="12"/>
      <c r="AK289" s="12"/>
      <c r="AL289" s="12"/>
      <c r="AM289" s="12"/>
      <c r="AN289" s="12"/>
      <c r="AO289" s="12"/>
      <c r="AP289" s="12"/>
      <c r="AQ289" s="12"/>
      <c r="AR289" s="12"/>
      <c r="AS289" s="12"/>
      <c r="AT289" s="12"/>
      <c r="AU289" s="12"/>
      <c r="AV289" s="12"/>
      <c r="AW289" s="19"/>
      <c r="AX289" s="12" t="s">
        <v>856</v>
      </c>
      <c r="AY289" s="12"/>
      <c r="AZ289" s="19"/>
      <c r="BA289" s="19"/>
      <c r="BB289" s="19"/>
      <c r="BC289" s="19"/>
      <c r="BD289" s="19"/>
      <c r="BE289" s="19"/>
      <c r="BF289" s="19"/>
      <c r="BG289" s="19"/>
      <c r="BH289" s="19"/>
      <c r="BI289" s="19"/>
      <c r="BJ289" s="19"/>
      <c r="BK289" s="19"/>
    </row>
    <row r="290" spans="2:63" s="48" customFormat="1" ht="12" customHeight="1">
      <c r="B290" s="34"/>
      <c r="C290" s="34"/>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19"/>
      <c r="AG290" s="19"/>
      <c r="AH290" s="19"/>
      <c r="AI290" s="12" t="s">
        <v>857</v>
      </c>
      <c r="AJ290" s="12"/>
      <c r="AK290" s="12"/>
      <c r="AL290" s="12"/>
      <c r="AM290" s="12"/>
      <c r="AN290" s="12"/>
      <c r="AO290" s="12"/>
      <c r="AP290" s="12"/>
      <c r="AQ290" s="12"/>
      <c r="AR290" s="12"/>
      <c r="AS290" s="12"/>
      <c r="AT290" s="12"/>
      <c r="AU290" s="12"/>
      <c r="AV290" s="12"/>
      <c r="AW290" s="19"/>
      <c r="AX290" s="12" t="s">
        <v>858</v>
      </c>
      <c r="AY290" s="12"/>
      <c r="AZ290" s="19"/>
      <c r="BA290" s="19"/>
      <c r="BB290" s="19"/>
      <c r="BC290" s="19"/>
      <c r="BD290" s="19"/>
      <c r="BE290" s="19"/>
      <c r="BF290" s="19"/>
      <c r="BG290" s="19"/>
      <c r="BH290" s="19"/>
      <c r="BI290" s="19"/>
      <c r="BJ290" s="19"/>
      <c r="BK290" s="19"/>
    </row>
    <row r="291" s="48" customFormat="1" ht="9.75" customHeight="1"/>
    <row r="292" s="48" customFormat="1" ht="9.75" customHeight="1"/>
  </sheetData>
  <sheetProtection/>
  <mergeCells count="789">
    <mergeCell ref="AJ274:BK276"/>
    <mergeCell ref="AH277:AI277"/>
    <mergeCell ref="AJ277:BK278"/>
    <mergeCell ref="AH204:AI204"/>
    <mergeCell ref="AJ204:BK205"/>
    <mergeCell ref="AH206:AI206"/>
    <mergeCell ref="AJ206:BK206"/>
    <mergeCell ref="AH271:AM272"/>
    <mergeCell ref="AK226:AX228"/>
    <mergeCell ref="BB232:BC232"/>
    <mergeCell ref="R207:T209"/>
    <mergeCell ref="U207:AE209"/>
    <mergeCell ref="B288:C288"/>
    <mergeCell ref="D288:AE288"/>
    <mergeCell ref="B211:G212"/>
    <mergeCell ref="B215:C215"/>
    <mergeCell ref="B221:F222"/>
    <mergeCell ref="H221:P222"/>
    <mergeCell ref="P240:R241"/>
    <mergeCell ref="B249:D251"/>
    <mergeCell ref="AH279:AI279"/>
    <mergeCell ref="AJ279:BK279"/>
    <mergeCell ref="B284:G285"/>
    <mergeCell ref="R280:T282"/>
    <mergeCell ref="AH274:AI274"/>
    <mergeCell ref="B142:C142"/>
    <mergeCell ref="D142:AE142"/>
    <mergeCell ref="B148:F149"/>
    <mergeCell ref="AH156:AJ159"/>
    <mergeCell ref="AL156:AQ156"/>
    <mergeCell ref="AH125:AM126"/>
    <mergeCell ref="AH128:AI128"/>
    <mergeCell ref="AJ128:BK130"/>
    <mergeCell ref="AH131:AI131"/>
    <mergeCell ref="AJ131:BK132"/>
    <mergeCell ref="AH60:AI60"/>
    <mergeCell ref="AJ60:BK60"/>
    <mergeCell ref="AX121:AZ123"/>
    <mergeCell ref="BA121:BK123"/>
    <mergeCell ref="BA115:BK117"/>
    <mergeCell ref="B138:G139"/>
    <mergeCell ref="AH133:AI133"/>
    <mergeCell ref="AJ133:BK133"/>
    <mergeCell ref="B69:C69"/>
    <mergeCell ref="D69:AE69"/>
    <mergeCell ref="AH52:AM53"/>
    <mergeCell ref="AH55:AI55"/>
    <mergeCell ref="AJ55:BK57"/>
    <mergeCell ref="BB52:BG53"/>
    <mergeCell ref="BH52:BK53"/>
    <mergeCell ref="H138:K139"/>
    <mergeCell ref="L138:Q139"/>
    <mergeCell ref="R138:U139"/>
    <mergeCell ref="V138:AA139"/>
    <mergeCell ref="AB138:AE139"/>
    <mergeCell ref="AH58:AI58"/>
    <mergeCell ref="R61:T63"/>
    <mergeCell ref="U131:AE133"/>
    <mergeCell ref="Q128:T130"/>
    <mergeCell ref="U128:AE130"/>
    <mergeCell ref="Z5:AE5"/>
    <mergeCell ref="B19:D23"/>
    <mergeCell ref="AH10:AJ13"/>
    <mergeCell ref="AL10:AQ10"/>
    <mergeCell ref="AN17:AV17"/>
    <mergeCell ref="AH17:AJ19"/>
    <mergeCell ref="AK17:AM17"/>
    <mergeCell ref="S15:AE17"/>
    <mergeCell ref="AH7:AJ9"/>
    <mergeCell ref="AK7:AX9"/>
    <mergeCell ref="AY7:BA9"/>
    <mergeCell ref="BB7:BK9"/>
    <mergeCell ref="B27:D29"/>
    <mergeCell ref="P19:R20"/>
    <mergeCell ref="P21:R22"/>
    <mergeCell ref="S21:AC22"/>
    <mergeCell ref="X24:Y24"/>
    <mergeCell ref="Q24:R24"/>
    <mergeCell ref="Z24:AE24"/>
    <mergeCell ref="S24:W24"/>
    <mergeCell ref="S19:AE20"/>
    <mergeCell ref="B6:AE9"/>
    <mergeCell ref="L21:N23"/>
    <mergeCell ref="E21:K23"/>
    <mergeCell ref="E19:N20"/>
    <mergeCell ref="AD21:AE22"/>
    <mergeCell ref="P14:R17"/>
    <mergeCell ref="B30:D32"/>
    <mergeCell ref="E35:I37"/>
    <mergeCell ref="E38:I40"/>
    <mergeCell ref="C49:E51"/>
    <mergeCell ref="H30:P30"/>
    <mergeCell ref="E27:AE29"/>
    <mergeCell ref="L34:X34"/>
    <mergeCell ref="Y35:AE37"/>
    <mergeCell ref="Y38:AE40"/>
    <mergeCell ref="S35:W37"/>
    <mergeCell ref="B58:E60"/>
    <mergeCell ref="B65:G66"/>
    <mergeCell ref="H65:K66"/>
    <mergeCell ref="L65:Q66"/>
    <mergeCell ref="B11:D13"/>
    <mergeCell ref="B15:D17"/>
    <mergeCell ref="E15:M17"/>
    <mergeCell ref="E11:M13"/>
    <mergeCell ref="F52:O54"/>
    <mergeCell ref="C55:E57"/>
    <mergeCell ref="B52:E54"/>
    <mergeCell ref="H31:P31"/>
    <mergeCell ref="E32:G32"/>
    <mergeCell ref="H32:P32"/>
    <mergeCell ref="X35:X37"/>
    <mergeCell ref="X38:X40"/>
    <mergeCell ref="T30:AE32"/>
    <mergeCell ref="E30:G30"/>
    <mergeCell ref="Q30:S32"/>
    <mergeCell ref="B34:D40"/>
    <mergeCell ref="R35:R37"/>
    <mergeCell ref="J35:K37"/>
    <mergeCell ref="J38:K40"/>
    <mergeCell ref="L38:M40"/>
    <mergeCell ref="N38:O40"/>
    <mergeCell ref="N35:O37"/>
    <mergeCell ref="L35:M37"/>
    <mergeCell ref="Y34:AE34"/>
    <mergeCell ref="E34:K34"/>
    <mergeCell ref="F46:O48"/>
    <mergeCell ref="P42:W43"/>
    <mergeCell ref="X42:AE43"/>
    <mergeCell ref="Z44:AE44"/>
    <mergeCell ref="H45:M45"/>
    <mergeCell ref="T45:Y45"/>
    <mergeCell ref="Z45:AE45"/>
    <mergeCell ref="P35:Q37"/>
    <mergeCell ref="F49:O51"/>
    <mergeCell ref="Q49:T51"/>
    <mergeCell ref="Q46:T48"/>
    <mergeCell ref="P38:Q40"/>
    <mergeCell ref="R38:R40"/>
    <mergeCell ref="S38:W40"/>
    <mergeCell ref="U49:AE51"/>
    <mergeCell ref="U46:AE48"/>
    <mergeCell ref="X41:AE41"/>
    <mergeCell ref="H42:O43"/>
    <mergeCell ref="AH21:AJ27"/>
    <mergeCell ref="AK21:AQ21"/>
    <mergeCell ref="AR21:BD21"/>
    <mergeCell ref="AK25:AO27"/>
    <mergeCell ref="AP25:AQ27"/>
    <mergeCell ref="AT25:AU27"/>
    <mergeCell ref="AV25:AW27"/>
    <mergeCell ref="AX25:AX27"/>
    <mergeCell ref="AR25:AS27"/>
    <mergeCell ref="AN18:AV18"/>
    <mergeCell ref="AK19:AM19"/>
    <mergeCell ref="AN19:AV19"/>
    <mergeCell ref="BD13:BK13"/>
    <mergeCell ref="AK11:BK12"/>
    <mergeCell ref="AH14:AJ16"/>
    <mergeCell ref="AK14:BK16"/>
    <mergeCell ref="BB13:BC13"/>
    <mergeCell ref="AW17:AY19"/>
    <mergeCell ref="AZ17:BK19"/>
    <mergeCell ref="BA33:BK35"/>
    <mergeCell ref="AY25:BC27"/>
    <mergeCell ref="BD25:BD27"/>
    <mergeCell ref="BE25:BK27"/>
    <mergeCell ref="BD28:BK28"/>
    <mergeCell ref="BD29:BK30"/>
    <mergeCell ref="BF31:BK31"/>
    <mergeCell ref="AV28:BC28"/>
    <mergeCell ref="AV29:BC30"/>
    <mergeCell ref="AZ31:BE31"/>
    <mergeCell ref="BE21:BK21"/>
    <mergeCell ref="AK22:AO24"/>
    <mergeCell ref="AP22:AQ24"/>
    <mergeCell ref="AR22:AS24"/>
    <mergeCell ref="AT22:AU24"/>
    <mergeCell ref="AV22:AW24"/>
    <mergeCell ref="AX22:AX24"/>
    <mergeCell ref="AY22:BC24"/>
    <mergeCell ref="BD22:BD24"/>
    <mergeCell ref="BE22:BK24"/>
    <mergeCell ref="AI42:AK44"/>
    <mergeCell ref="AL42:AU44"/>
    <mergeCell ref="AL39:AU41"/>
    <mergeCell ref="AW33:AZ35"/>
    <mergeCell ref="AW36:AZ38"/>
    <mergeCell ref="AI36:AK38"/>
    <mergeCell ref="AL36:AU38"/>
    <mergeCell ref="AH39:AK41"/>
    <mergeCell ref="AH33:AK35"/>
    <mergeCell ref="AL33:AU35"/>
    <mergeCell ref="AX48:AZ50"/>
    <mergeCell ref="BA48:BK50"/>
    <mergeCell ref="BA36:BK38"/>
    <mergeCell ref="AW39:AZ41"/>
    <mergeCell ref="BA39:BK41"/>
    <mergeCell ref="AW42:AZ44"/>
    <mergeCell ref="BA42:BK44"/>
    <mergeCell ref="AX45:AZ47"/>
    <mergeCell ref="BA45:BK47"/>
    <mergeCell ref="H2:P3"/>
    <mergeCell ref="H75:P76"/>
    <mergeCell ref="H148:P149"/>
    <mergeCell ref="B46:E48"/>
    <mergeCell ref="C61:E63"/>
    <mergeCell ref="F58:G60"/>
    <mergeCell ref="F55:O57"/>
    <mergeCell ref="H58:O60"/>
    <mergeCell ref="F61:O63"/>
    <mergeCell ref="B2:F3"/>
    <mergeCell ref="B75:F76"/>
    <mergeCell ref="T14:AE14"/>
    <mergeCell ref="R58:T60"/>
    <mergeCell ref="Q55:T57"/>
    <mergeCell ref="Q52:T54"/>
    <mergeCell ref="AA2:AE3"/>
    <mergeCell ref="R2:U3"/>
    <mergeCell ref="R75:U76"/>
    <mergeCell ref="T44:Y44"/>
    <mergeCell ref="N45:S45"/>
    <mergeCell ref="C134:E136"/>
    <mergeCell ref="F134:O136"/>
    <mergeCell ref="R134:T136"/>
    <mergeCell ref="U134:AE136"/>
    <mergeCell ref="B131:E133"/>
    <mergeCell ref="F131:G133"/>
    <mergeCell ref="H131:O133"/>
    <mergeCell ref="R131:T133"/>
    <mergeCell ref="B125:E127"/>
    <mergeCell ref="F125:O127"/>
    <mergeCell ref="C128:E130"/>
    <mergeCell ref="F128:O130"/>
    <mergeCell ref="Q125:T127"/>
    <mergeCell ref="U125:AE127"/>
    <mergeCell ref="AI115:AK117"/>
    <mergeCell ref="AL115:AU117"/>
    <mergeCell ref="Z117:AE117"/>
    <mergeCell ref="C122:E124"/>
    <mergeCell ref="F122:O124"/>
    <mergeCell ref="Q122:T124"/>
    <mergeCell ref="U122:AE124"/>
    <mergeCell ref="P115:W116"/>
    <mergeCell ref="X115:AE116"/>
    <mergeCell ref="H115:O116"/>
    <mergeCell ref="AX118:AZ120"/>
    <mergeCell ref="BA118:BK120"/>
    <mergeCell ref="B119:E121"/>
    <mergeCell ref="F119:O121"/>
    <mergeCell ref="Q119:T121"/>
    <mergeCell ref="U119:AE121"/>
    <mergeCell ref="T118:Y118"/>
    <mergeCell ref="Z118:AE118"/>
    <mergeCell ref="BA109:BK111"/>
    <mergeCell ref="E111:I113"/>
    <mergeCell ref="J111:K113"/>
    <mergeCell ref="L111:M113"/>
    <mergeCell ref="N111:O113"/>
    <mergeCell ref="P111:Q113"/>
    <mergeCell ref="R111:R113"/>
    <mergeCell ref="AL112:AU114"/>
    <mergeCell ref="AW112:AZ114"/>
    <mergeCell ref="BA112:BK114"/>
    <mergeCell ref="Y108:AE110"/>
    <mergeCell ref="AI109:AK111"/>
    <mergeCell ref="S111:W113"/>
    <mergeCell ref="X111:X113"/>
    <mergeCell ref="Y111:AE113"/>
    <mergeCell ref="AH112:AK114"/>
    <mergeCell ref="AH106:AK108"/>
    <mergeCell ref="AL106:AU108"/>
    <mergeCell ref="AW106:AZ108"/>
    <mergeCell ref="R108:R110"/>
    <mergeCell ref="AL109:AU111"/>
    <mergeCell ref="AW109:AZ111"/>
    <mergeCell ref="AW115:AZ117"/>
    <mergeCell ref="S108:W110"/>
    <mergeCell ref="T117:Y117"/>
    <mergeCell ref="X114:AE114"/>
    <mergeCell ref="X108:X110"/>
    <mergeCell ref="BA106:BK108"/>
    <mergeCell ref="B107:D113"/>
    <mergeCell ref="E107:K107"/>
    <mergeCell ref="L107:X107"/>
    <mergeCell ref="Y107:AE107"/>
    <mergeCell ref="E108:I110"/>
    <mergeCell ref="J108:K110"/>
    <mergeCell ref="L108:M110"/>
    <mergeCell ref="N108:O110"/>
    <mergeCell ref="P108:Q110"/>
    <mergeCell ref="E105:G105"/>
    <mergeCell ref="H105:P105"/>
    <mergeCell ref="AV98:AW100"/>
    <mergeCell ref="AX98:AX100"/>
    <mergeCell ref="AR98:AS100"/>
    <mergeCell ref="AT98:AU100"/>
    <mergeCell ref="AN101:AU101"/>
    <mergeCell ref="AV101:BC101"/>
    <mergeCell ref="AK104:AM105"/>
    <mergeCell ref="AN104:AS104"/>
    <mergeCell ref="B103:D105"/>
    <mergeCell ref="E103:G103"/>
    <mergeCell ref="H103:P103"/>
    <mergeCell ref="BE98:BK100"/>
    <mergeCell ref="H104:P104"/>
    <mergeCell ref="AY98:BC100"/>
    <mergeCell ref="BD98:BD100"/>
    <mergeCell ref="Q103:S105"/>
    <mergeCell ref="T103:AE105"/>
    <mergeCell ref="AK98:AO100"/>
    <mergeCell ref="B100:D102"/>
    <mergeCell ref="E100:AE102"/>
    <mergeCell ref="AY95:BC97"/>
    <mergeCell ref="BD95:BD97"/>
    <mergeCell ref="AH94:AJ100"/>
    <mergeCell ref="AK94:AQ94"/>
    <mergeCell ref="AR94:BD94"/>
    <mergeCell ref="AP98:AQ100"/>
    <mergeCell ref="AH101:AJ105"/>
    <mergeCell ref="AK101:AM103"/>
    <mergeCell ref="BE94:BK94"/>
    <mergeCell ref="AK95:AO97"/>
    <mergeCell ref="AP95:AQ97"/>
    <mergeCell ref="AR95:AS97"/>
    <mergeCell ref="AT95:AU97"/>
    <mergeCell ref="AV95:AW97"/>
    <mergeCell ref="AX95:AX97"/>
    <mergeCell ref="BE95:BK97"/>
    <mergeCell ref="Q97:R97"/>
    <mergeCell ref="S97:W97"/>
    <mergeCell ref="X97:Y97"/>
    <mergeCell ref="Z97:AE97"/>
    <mergeCell ref="AH87:AJ89"/>
    <mergeCell ref="AK87:BK89"/>
    <mergeCell ref="AH90:AJ92"/>
    <mergeCell ref="AK90:AM90"/>
    <mergeCell ref="AN90:AV90"/>
    <mergeCell ref="AW90:AY92"/>
    <mergeCell ref="P92:R93"/>
    <mergeCell ref="S92:AE93"/>
    <mergeCell ref="E94:K96"/>
    <mergeCell ref="L94:N96"/>
    <mergeCell ref="P94:R95"/>
    <mergeCell ref="S94:AC95"/>
    <mergeCell ref="AD94:AE95"/>
    <mergeCell ref="AY80:BA82"/>
    <mergeCell ref="AZ90:BK92"/>
    <mergeCell ref="AN91:AV91"/>
    <mergeCell ref="AK92:AM92"/>
    <mergeCell ref="AN92:AV92"/>
    <mergeCell ref="AH83:AJ86"/>
    <mergeCell ref="AL83:AQ83"/>
    <mergeCell ref="AK84:BK85"/>
    <mergeCell ref="BB86:BC86"/>
    <mergeCell ref="BD86:BK86"/>
    <mergeCell ref="B88:D90"/>
    <mergeCell ref="E88:M90"/>
    <mergeCell ref="S88:AE90"/>
    <mergeCell ref="AH80:AJ82"/>
    <mergeCell ref="AK80:AX82"/>
    <mergeCell ref="P87:R90"/>
    <mergeCell ref="T87:AE87"/>
    <mergeCell ref="B92:D96"/>
    <mergeCell ref="E92:N93"/>
    <mergeCell ref="AY153:BA155"/>
    <mergeCell ref="BB80:BK82"/>
    <mergeCell ref="Z78:AE78"/>
    <mergeCell ref="B79:AE82"/>
    <mergeCell ref="B84:D86"/>
    <mergeCell ref="E84:M86"/>
    <mergeCell ref="Z151:AE151"/>
    <mergeCell ref="N117:S117"/>
    <mergeCell ref="BB159:BC159"/>
    <mergeCell ref="B157:D159"/>
    <mergeCell ref="E157:M159"/>
    <mergeCell ref="BD159:BK159"/>
    <mergeCell ref="AZ163:BK165"/>
    <mergeCell ref="AN164:AV164"/>
    <mergeCell ref="BB153:BK155"/>
    <mergeCell ref="P160:R163"/>
    <mergeCell ref="T160:AE160"/>
    <mergeCell ref="B152:AE155"/>
    <mergeCell ref="AH153:AJ155"/>
    <mergeCell ref="AK153:AX155"/>
    <mergeCell ref="B161:D163"/>
    <mergeCell ref="E161:M163"/>
    <mergeCell ref="AH163:AJ165"/>
    <mergeCell ref="AK157:BK158"/>
    <mergeCell ref="AK171:AO173"/>
    <mergeCell ref="AP171:AQ173"/>
    <mergeCell ref="AH160:AJ162"/>
    <mergeCell ref="AK160:BK162"/>
    <mergeCell ref="AK163:AM163"/>
    <mergeCell ref="AY168:BC170"/>
    <mergeCell ref="BD168:BD170"/>
    <mergeCell ref="BE168:BK170"/>
    <mergeCell ref="AN163:AV163"/>
    <mergeCell ref="AW163:AY165"/>
    <mergeCell ref="H178:P178"/>
    <mergeCell ref="P165:R166"/>
    <mergeCell ref="S167:AC168"/>
    <mergeCell ref="AD167:AE168"/>
    <mergeCell ref="AR167:BD167"/>
    <mergeCell ref="AK165:AM165"/>
    <mergeCell ref="AN165:AV165"/>
    <mergeCell ref="AN178:AS178"/>
    <mergeCell ref="AT178:AY178"/>
    <mergeCell ref="AV171:AW173"/>
    <mergeCell ref="AH167:AJ173"/>
    <mergeCell ref="Z170:AE170"/>
    <mergeCell ref="E167:K169"/>
    <mergeCell ref="L167:N169"/>
    <mergeCell ref="P167:R168"/>
    <mergeCell ref="S161:AE163"/>
    <mergeCell ref="BE167:BK167"/>
    <mergeCell ref="AR168:AS170"/>
    <mergeCell ref="AT168:AU170"/>
    <mergeCell ref="AV168:AW170"/>
    <mergeCell ref="AX168:AX170"/>
    <mergeCell ref="AK168:AO170"/>
    <mergeCell ref="AP168:AQ170"/>
    <mergeCell ref="AK167:AQ167"/>
    <mergeCell ref="B180:D186"/>
    <mergeCell ref="E180:K180"/>
    <mergeCell ref="Y180:AE180"/>
    <mergeCell ref="E181:I183"/>
    <mergeCell ref="B165:D169"/>
    <mergeCell ref="E165:N166"/>
    <mergeCell ref="S165:AE166"/>
    <mergeCell ref="Q170:R170"/>
    <mergeCell ref="S170:W170"/>
    <mergeCell ref="X170:Y170"/>
    <mergeCell ref="AR171:AS173"/>
    <mergeCell ref="AK177:AM178"/>
    <mergeCell ref="AN177:AS177"/>
    <mergeCell ref="B173:D175"/>
    <mergeCell ref="E173:AE175"/>
    <mergeCell ref="B176:D178"/>
    <mergeCell ref="E176:G176"/>
    <mergeCell ref="H176:P176"/>
    <mergeCell ref="Q176:S178"/>
    <mergeCell ref="E178:G178"/>
    <mergeCell ref="BE171:BK173"/>
    <mergeCell ref="H177:P177"/>
    <mergeCell ref="AY171:BC173"/>
    <mergeCell ref="BD171:BD173"/>
    <mergeCell ref="AX171:AX173"/>
    <mergeCell ref="AT171:AU173"/>
    <mergeCell ref="AH174:AJ178"/>
    <mergeCell ref="AK174:AM176"/>
    <mergeCell ref="AN174:AU174"/>
    <mergeCell ref="T176:AE178"/>
    <mergeCell ref="AW182:AZ184"/>
    <mergeCell ref="AW179:AZ181"/>
    <mergeCell ref="P181:Q183"/>
    <mergeCell ref="R181:R183"/>
    <mergeCell ref="AL182:AU184"/>
    <mergeCell ref="Y181:AE183"/>
    <mergeCell ref="AI182:AK184"/>
    <mergeCell ref="Y184:AE186"/>
    <mergeCell ref="AH185:AK187"/>
    <mergeCell ref="AH179:AK181"/>
    <mergeCell ref="BA182:BK184"/>
    <mergeCell ref="BA179:BK181"/>
    <mergeCell ref="E184:I186"/>
    <mergeCell ref="J184:K186"/>
    <mergeCell ref="L184:M186"/>
    <mergeCell ref="N184:O186"/>
    <mergeCell ref="P184:Q186"/>
    <mergeCell ref="R184:R186"/>
    <mergeCell ref="AL185:AU187"/>
    <mergeCell ref="J181:K183"/>
    <mergeCell ref="AL179:AU181"/>
    <mergeCell ref="X187:AE187"/>
    <mergeCell ref="X184:X186"/>
    <mergeCell ref="L180:X180"/>
    <mergeCell ref="L181:M183"/>
    <mergeCell ref="S181:W183"/>
    <mergeCell ref="X181:X183"/>
    <mergeCell ref="N181:O183"/>
    <mergeCell ref="AW185:AZ187"/>
    <mergeCell ref="BA185:BK187"/>
    <mergeCell ref="B192:E194"/>
    <mergeCell ref="F192:O194"/>
    <mergeCell ref="Q192:T194"/>
    <mergeCell ref="U192:AE194"/>
    <mergeCell ref="AI188:AK190"/>
    <mergeCell ref="AL188:AU190"/>
    <mergeCell ref="S184:W186"/>
    <mergeCell ref="AX194:AZ196"/>
    <mergeCell ref="E190:G191"/>
    <mergeCell ref="C201:E203"/>
    <mergeCell ref="F201:O203"/>
    <mergeCell ref="C195:E197"/>
    <mergeCell ref="F195:O197"/>
    <mergeCell ref="AX191:AZ193"/>
    <mergeCell ref="AW188:AZ190"/>
    <mergeCell ref="H190:M190"/>
    <mergeCell ref="N190:S190"/>
    <mergeCell ref="T190:Y190"/>
    <mergeCell ref="B198:E200"/>
    <mergeCell ref="F198:O200"/>
    <mergeCell ref="AH201:AI201"/>
    <mergeCell ref="AJ201:BK203"/>
    <mergeCell ref="BA194:BK196"/>
    <mergeCell ref="Q195:T197"/>
    <mergeCell ref="U195:AE197"/>
    <mergeCell ref="U198:AE200"/>
    <mergeCell ref="BA188:BK190"/>
    <mergeCell ref="P188:W189"/>
    <mergeCell ref="X188:AE189"/>
    <mergeCell ref="Q201:T203"/>
    <mergeCell ref="U201:AE203"/>
    <mergeCell ref="AH198:AM199"/>
    <mergeCell ref="Q198:T200"/>
    <mergeCell ref="BA191:BK193"/>
    <mergeCell ref="Z190:AE190"/>
    <mergeCell ref="AK230:BK231"/>
    <mergeCell ref="AH226:AJ228"/>
    <mergeCell ref="B204:E206"/>
    <mergeCell ref="F204:G206"/>
    <mergeCell ref="H204:O206"/>
    <mergeCell ref="R204:T206"/>
    <mergeCell ref="U204:AE206"/>
    <mergeCell ref="C207:E209"/>
    <mergeCell ref="D215:AE215"/>
    <mergeCell ref="F207:O209"/>
    <mergeCell ref="AH233:AJ235"/>
    <mergeCell ref="AK233:BK235"/>
    <mergeCell ref="Z224:AE224"/>
    <mergeCell ref="B225:AE228"/>
    <mergeCell ref="R221:U222"/>
    <mergeCell ref="AY226:BA228"/>
    <mergeCell ref="BB226:BK228"/>
    <mergeCell ref="P233:R236"/>
    <mergeCell ref="T233:AE233"/>
    <mergeCell ref="AL229:AQ229"/>
    <mergeCell ref="BD241:BD243"/>
    <mergeCell ref="BD232:BK232"/>
    <mergeCell ref="AW236:AY238"/>
    <mergeCell ref="B234:D236"/>
    <mergeCell ref="E234:M236"/>
    <mergeCell ref="S234:AE236"/>
    <mergeCell ref="AH229:AJ232"/>
    <mergeCell ref="B230:D232"/>
    <mergeCell ref="E230:M232"/>
    <mergeCell ref="X243:Y243"/>
    <mergeCell ref="AR241:AS243"/>
    <mergeCell ref="AT241:AU243"/>
    <mergeCell ref="E240:K242"/>
    <mergeCell ref="L240:N242"/>
    <mergeCell ref="AH236:AJ238"/>
    <mergeCell ref="AK236:AM236"/>
    <mergeCell ref="AN236:AV236"/>
    <mergeCell ref="AK238:AM238"/>
    <mergeCell ref="AN238:AV238"/>
    <mergeCell ref="S243:W243"/>
    <mergeCell ref="E249:G249"/>
    <mergeCell ref="H249:P249"/>
    <mergeCell ref="Q249:S251"/>
    <mergeCell ref="E251:G251"/>
    <mergeCell ref="B238:D242"/>
    <mergeCell ref="B246:D248"/>
    <mergeCell ref="E238:N239"/>
    <mergeCell ref="P238:R239"/>
    <mergeCell ref="S238:AE239"/>
    <mergeCell ref="Q243:R243"/>
    <mergeCell ref="AY241:BC243"/>
    <mergeCell ref="AK244:AO246"/>
    <mergeCell ref="AZ236:BK238"/>
    <mergeCell ref="AN237:AV237"/>
    <mergeCell ref="BE241:BK243"/>
    <mergeCell ref="BE240:BK240"/>
    <mergeCell ref="AV241:AW243"/>
    <mergeCell ref="AX241:AX243"/>
    <mergeCell ref="AK241:AO243"/>
    <mergeCell ref="BE244:BK246"/>
    <mergeCell ref="AT251:AY251"/>
    <mergeCell ref="AP241:AQ243"/>
    <mergeCell ref="AH240:AJ246"/>
    <mergeCell ref="AK240:AQ240"/>
    <mergeCell ref="AD240:AE241"/>
    <mergeCell ref="AR240:BD240"/>
    <mergeCell ref="AN251:AS251"/>
    <mergeCell ref="AP244:AQ246"/>
    <mergeCell ref="AR244:AS246"/>
    <mergeCell ref="AK250:AM251"/>
    <mergeCell ref="BF251:BK251"/>
    <mergeCell ref="AN248:AU249"/>
    <mergeCell ref="AV248:BC249"/>
    <mergeCell ref="BD248:BK249"/>
    <mergeCell ref="AT244:AU246"/>
    <mergeCell ref="AH247:AJ251"/>
    <mergeCell ref="AK247:AM249"/>
    <mergeCell ref="AN247:AU247"/>
    <mergeCell ref="AV244:AW246"/>
    <mergeCell ref="BD247:BK247"/>
    <mergeCell ref="AN250:AS250"/>
    <mergeCell ref="B253:D259"/>
    <mergeCell ref="E253:K253"/>
    <mergeCell ref="L253:X253"/>
    <mergeCell ref="Y253:AE253"/>
    <mergeCell ref="E254:I256"/>
    <mergeCell ref="J254:K256"/>
    <mergeCell ref="L254:M256"/>
    <mergeCell ref="N254:O256"/>
    <mergeCell ref="J257:K259"/>
    <mergeCell ref="L257:M259"/>
    <mergeCell ref="AI255:AK257"/>
    <mergeCell ref="X257:X259"/>
    <mergeCell ref="Y257:AE259"/>
    <mergeCell ref="AH258:AK260"/>
    <mergeCell ref="AH252:AK254"/>
    <mergeCell ref="X260:AE260"/>
    <mergeCell ref="AW252:AZ254"/>
    <mergeCell ref="BA255:BK257"/>
    <mergeCell ref="BA252:BK254"/>
    <mergeCell ref="AW258:AZ260"/>
    <mergeCell ref="BA258:BK260"/>
    <mergeCell ref="AL261:AU263"/>
    <mergeCell ref="AL252:AU254"/>
    <mergeCell ref="Q271:T273"/>
    <mergeCell ref="U271:AE273"/>
    <mergeCell ref="BA261:BK263"/>
    <mergeCell ref="AL258:AU260"/>
    <mergeCell ref="AL255:AU257"/>
    <mergeCell ref="AW255:AZ257"/>
    <mergeCell ref="N263:S263"/>
    <mergeCell ref="T263:Y263"/>
    <mergeCell ref="N257:O259"/>
    <mergeCell ref="Y254:AE256"/>
    <mergeCell ref="F268:O270"/>
    <mergeCell ref="B265:E267"/>
    <mergeCell ref="F265:O267"/>
    <mergeCell ref="H261:O262"/>
    <mergeCell ref="AW261:AZ263"/>
    <mergeCell ref="F271:O273"/>
    <mergeCell ref="AX267:AZ269"/>
    <mergeCell ref="N264:S264"/>
    <mergeCell ref="T264:Y264"/>
    <mergeCell ref="Z264:AE264"/>
    <mergeCell ref="R277:T279"/>
    <mergeCell ref="E257:I259"/>
    <mergeCell ref="U277:AE279"/>
    <mergeCell ref="AX264:AZ266"/>
    <mergeCell ref="F277:G279"/>
    <mergeCell ref="B271:E273"/>
    <mergeCell ref="H264:M264"/>
    <mergeCell ref="C274:E276"/>
    <mergeCell ref="F274:O276"/>
    <mergeCell ref="C268:E270"/>
    <mergeCell ref="U280:AE282"/>
    <mergeCell ref="B277:E279"/>
    <mergeCell ref="C280:E282"/>
    <mergeCell ref="F280:O282"/>
    <mergeCell ref="H277:O279"/>
    <mergeCell ref="P257:Q259"/>
    <mergeCell ref="R257:R259"/>
    <mergeCell ref="S257:W259"/>
    <mergeCell ref="Q274:T276"/>
    <mergeCell ref="U274:AE276"/>
    <mergeCell ref="S240:AC241"/>
    <mergeCell ref="P254:Q256"/>
    <mergeCell ref="R254:R256"/>
    <mergeCell ref="S254:W256"/>
    <mergeCell ref="Z243:AE243"/>
    <mergeCell ref="X254:X256"/>
    <mergeCell ref="T249:AE251"/>
    <mergeCell ref="H251:P251"/>
    <mergeCell ref="H250:P250"/>
    <mergeCell ref="E246:AE248"/>
    <mergeCell ref="B41:D45"/>
    <mergeCell ref="E41:G43"/>
    <mergeCell ref="H41:O41"/>
    <mergeCell ref="P41:W41"/>
    <mergeCell ref="E44:G45"/>
    <mergeCell ref="H44:M44"/>
    <mergeCell ref="N44:S44"/>
    <mergeCell ref="AH28:AJ32"/>
    <mergeCell ref="AK28:AM30"/>
    <mergeCell ref="AN28:AU28"/>
    <mergeCell ref="AN29:AU30"/>
    <mergeCell ref="AK31:AM32"/>
    <mergeCell ref="AN31:AS31"/>
    <mergeCell ref="AT31:AY31"/>
    <mergeCell ref="AN32:AS32"/>
    <mergeCell ref="AT32:AY32"/>
    <mergeCell ref="AZ32:BE32"/>
    <mergeCell ref="BF32:BK32"/>
    <mergeCell ref="B114:D118"/>
    <mergeCell ref="E114:G116"/>
    <mergeCell ref="H114:O114"/>
    <mergeCell ref="P114:W114"/>
    <mergeCell ref="E117:G118"/>
    <mergeCell ref="H117:M117"/>
    <mergeCell ref="H118:M118"/>
    <mergeCell ref="N118:S118"/>
    <mergeCell ref="BD101:BK101"/>
    <mergeCell ref="AN102:AU103"/>
    <mergeCell ref="AV102:BC103"/>
    <mergeCell ref="BD102:BK103"/>
    <mergeCell ref="AT104:AY104"/>
    <mergeCell ref="AZ104:BE104"/>
    <mergeCell ref="BF104:BK104"/>
    <mergeCell ref="AN105:AS105"/>
    <mergeCell ref="AT105:AY105"/>
    <mergeCell ref="AZ105:BE105"/>
    <mergeCell ref="BF105:BK105"/>
    <mergeCell ref="B187:D191"/>
    <mergeCell ref="E187:G189"/>
    <mergeCell ref="H187:O187"/>
    <mergeCell ref="P187:W187"/>
    <mergeCell ref="H188:O189"/>
    <mergeCell ref="BD174:BK174"/>
    <mergeCell ref="AZ251:BE251"/>
    <mergeCell ref="AN175:AU176"/>
    <mergeCell ref="AV175:BC176"/>
    <mergeCell ref="BD175:BK176"/>
    <mergeCell ref="AZ177:BE177"/>
    <mergeCell ref="BF177:BK177"/>
    <mergeCell ref="AT177:AY177"/>
    <mergeCell ref="AY244:BC246"/>
    <mergeCell ref="BD244:BD246"/>
    <mergeCell ref="AX244:AX246"/>
    <mergeCell ref="B260:D264"/>
    <mergeCell ref="E260:G262"/>
    <mergeCell ref="H260:O260"/>
    <mergeCell ref="P260:W260"/>
    <mergeCell ref="E263:G264"/>
    <mergeCell ref="H263:M263"/>
    <mergeCell ref="BA264:BK266"/>
    <mergeCell ref="Q265:T267"/>
    <mergeCell ref="U265:AE267"/>
    <mergeCell ref="AI261:AK263"/>
    <mergeCell ref="BA267:BK269"/>
    <mergeCell ref="P261:W262"/>
    <mergeCell ref="X261:AE262"/>
    <mergeCell ref="Z263:AE263"/>
    <mergeCell ref="Q268:T270"/>
    <mergeCell ref="U268:AE270"/>
    <mergeCell ref="AV247:BC247"/>
    <mergeCell ref="AZ250:BE250"/>
    <mergeCell ref="BF250:BK250"/>
    <mergeCell ref="AT250:AY250"/>
    <mergeCell ref="R65:U66"/>
    <mergeCell ref="V65:AA66"/>
    <mergeCell ref="AB65:AE66"/>
    <mergeCell ref="AR125:AW126"/>
    <mergeCell ref="AX125:BA126"/>
    <mergeCell ref="BB125:BG126"/>
    <mergeCell ref="AN52:AQ53"/>
    <mergeCell ref="AR52:AW53"/>
    <mergeCell ref="AX52:BA53"/>
    <mergeCell ref="U52:AE54"/>
    <mergeCell ref="U55:AE57"/>
    <mergeCell ref="U61:AE63"/>
    <mergeCell ref="U58:AE60"/>
    <mergeCell ref="AJ58:BK59"/>
    <mergeCell ref="BH125:BK126"/>
    <mergeCell ref="H211:K212"/>
    <mergeCell ref="L211:Q212"/>
    <mergeCell ref="R211:U212"/>
    <mergeCell ref="V211:AA212"/>
    <mergeCell ref="AB211:AE212"/>
    <mergeCell ref="AV174:BC174"/>
    <mergeCell ref="AZ178:BE178"/>
    <mergeCell ref="BF178:BK178"/>
    <mergeCell ref="H191:M191"/>
    <mergeCell ref="H284:K285"/>
    <mergeCell ref="L284:Q285"/>
    <mergeCell ref="R284:U285"/>
    <mergeCell ref="V284:AA285"/>
    <mergeCell ref="AB284:AE285"/>
    <mergeCell ref="AN125:AQ126"/>
    <mergeCell ref="N191:S191"/>
    <mergeCell ref="T191:Y191"/>
    <mergeCell ref="Z191:AE191"/>
    <mergeCell ref="R148:U149"/>
    <mergeCell ref="AN271:AQ272"/>
    <mergeCell ref="AR271:AW272"/>
    <mergeCell ref="AX271:BA272"/>
    <mergeCell ref="BB271:BG272"/>
    <mergeCell ref="BH271:BK272"/>
    <mergeCell ref="AN198:AQ199"/>
    <mergeCell ref="AR198:AW199"/>
    <mergeCell ref="AX198:BA199"/>
    <mergeCell ref="BB198:BG199"/>
    <mergeCell ref="BH198:BK199"/>
  </mergeCells>
  <conditionalFormatting sqref="N45:AE45 AT32:BK32 N118:AE118 AT105:BK105 N191:AE191 AT178:BK178 N264:AE264">
    <cfRule type="cellIs" priority="1" dxfId="5" operator="equal" stopIfTrue="1">
      <formula>0</formula>
    </cfRule>
  </conditionalFormatting>
  <hyperlinks>
    <hyperlink ref="AA2:AE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landscape" paperSize="8" r:id="rId1"/>
  <headerFooter alignWithMargins="0">
    <oddHeader>&amp;R&amp;U書式No.安0107</oddHeader>
    <oddFooter>&amp;R書式制定：1994.04.01
改訂：2019.08.07</oddFooter>
  </headerFooter>
</worksheet>
</file>

<file path=xl/worksheets/sheet11.xml><?xml version="1.0" encoding="utf-8"?>
<worksheet xmlns="http://schemas.openxmlformats.org/spreadsheetml/2006/main" xmlns:r="http://schemas.openxmlformats.org/officeDocument/2006/relationships">
  <sheetPr>
    <tabColor indexed="52"/>
  </sheetPr>
  <dimension ref="A2:BM398"/>
  <sheetViews>
    <sheetView showGridLines="0" zoomScale="85" zoomScaleNormal="85" zoomScalePageLayoutView="55" workbookViewId="0" topLeftCell="A1">
      <selection activeCell="AJ415" sqref="AJ415"/>
    </sheetView>
  </sheetViews>
  <sheetFormatPr defaultColWidth="9.00390625" defaultRowHeight="13.5"/>
  <cols>
    <col min="1" max="1" width="9.00390625" style="18" customWidth="1"/>
    <col min="2" max="71" width="3.125" style="18" customWidth="1"/>
    <col min="72" max="16384" width="9.00390625" style="18" customWidth="1"/>
  </cols>
  <sheetData>
    <row r="1" ht="9.75" customHeight="1"/>
    <row r="2" spans="2:24" ht="9.75" customHeight="1">
      <c r="B2" s="1024" t="s">
        <v>112</v>
      </c>
      <c r="C2" s="1025"/>
      <c r="D2" s="1025"/>
      <c r="E2" s="1025"/>
      <c r="F2" s="1026"/>
      <c r="T2" s="557" t="s">
        <v>522</v>
      </c>
      <c r="U2" s="558"/>
      <c r="V2" s="558"/>
      <c r="W2" s="558"/>
      <c r="X2" s="559"/>
    </row>
    <row r="3" spans="2:24" ht="9.75" customHeight="1">
      <c r="B3" s="1027"/>
      <c r="C3" s="1028"/>
      <c r="D3" s="1028"/>
      <c r="E3" s="1028"/>
      <c r="F3" s="1029"/>
      <c r="T3" s="560"/>
      <c r="U3" s="561"/>
      <c r="V3" s="561"/>
      <c r="W3" s="561"/>
      <c r="X3" s="562"/>
    </row>
    <row r="4" ht="9.75" customHeight="1"/>
    <row r="5" spans="1:63" ht="12" customHeight="1">
      <c r="A5" s="55"/>
      <c r="B5" s="36"/>
      <c r="C5" s="89"/>
      <c r="D5" s="89"/>
      <c r="E5" s="89"/>
      <c r="F5" s="89"/>
      <c r="G5" s="89"/>
      <c r="H5" s="89"/>
      <c r="I5" s="89"/>
      <c r="J5" s="89"/>
      <c r="K5" s="36"/>
      <c r="L5" s="1288" t="s">
        <v>112</v>
      </c>
      <c r="M5" s="1288"/>
      <c r="N5" s="1288"/>
      <c r="O5" s="1288"/>
      <c r="P5" s="1288"/>
      <c r="Q5" s="1288"/>
      <c r="R5" s="1288"/>
      <c r="S5" s="1288"/>
      <c r="T5" s="1288"/>
      <c r="U5" s="1288"/>
      <c r="V5" s="89"/>
      <c r="W5" s="89"/>
      <c r="X5" s="89"/>
      <c r="Y5" s="89"/>
      <c r="Z5" s="89"/>
      <c r="AA5" s="89"/>
      <c r="AB5" s="89"/>
      <c r="AC5" s="89"/>
      <c r="AD5" s="89"/>
      <c r="AE5" s="89"/>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688" t="str">
        <f>IF('初期入力シート'!M9="","年　　月　　日",'初期入力シート'!M9)</f>
        <v>年　　月　　日</v>
      </c>
      <c r="BG5" s="688"/>
      <c r="BH5" s="688"/>
      <c r="BI5" s="688"/>
      <c r="BJ5" s="688"/>
      <c r="BK5" s="688"/>
    </row>
    <row r="6" spans="1:65" ht="12" customHeight="1">
      <c r="A6" s="95"/>
      <c r="B6" s="89"/>
      <c r="C6" s="89"/>
      <c r="D6" s="89"/>
      <c r="E6" s="89"/>
      <c r="F6" s="89"/>
      <c r="G6" s="89"/>
      <c r="H6" s="89"/>
      <c r="I6" s="89"/>
      <c r="J6" s="89"/>
      <c r="K6" s="89"/>
      <c r="L6" s="1288"/>
      <c r="M6" s="1288"/>
      <c r="N6" s="1288"/>
      <c r="O6" s="1288"/>
      <c r="P6" s="1288"/>
      <c r="Q6" s="1288"/>
      <c r="R6" s="1288"/>
      <c r="S6" s="1288"/>
      <c r="T6" s="1288"/>
      <c r="U6" s="1288"/>
      <c r="V6" s="89"/>
      <c r="W6" s="89"/>
      <c r="X6" s="89"/>
      <c r="Y6" s="89"/>
      <c r="Z6" s="89"/>
      <c r="AA6" s="89"/>
      <c r="AB6" s="89"/>
      <c r="AC6" s="89"/>
      <c r="AD6" s="89"/>
      <c r="AE6" s="89"/>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94"/>
      <c r="BM6" s="94"/>
    </row>
    <row r="7" spans="1:65" ht="12" customHeight="1">
      <c r="A7" s="95" t="s">
        <v>189</v>
      </c>
      <c r="B7" s="36"/>
      <c r="C7" s="36"/>
      <c r="D7" s="36"/>
      <c r="E7" s="36"/>
      <c r="F7" s="36"/>
      <c r="G7" s="36"/>
      <c r="H7" s="36"/>
      <c r="I7" s="36"/>
      <c r="J7" s="36"/>
      <c r="K7" s="36"/>
      <c r="L7" s="1288"/>
      <c r="M7" s="1288"/>
      <c r="N7" s="1288"/>
      <c r="O7" s="1288"/>
      <c r="P7" s="1288"/>
      <c r="Q7" s="1288"/>
      <c r="R7" s="1288"/>
      <c r="S7" s="1288"/>
      <c r="T7" s="1288"/>
      <c r="U7" s="1288"/>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94"/>
      <c r="BM7" s="94"/>
    </row>
    <row r="8" spans="1:65" ht="12" customHeight="1">
      <c r="A8" s="95" t="s">
        <v>194</v>
      </c>
      <c r="B8" s="1281" t="s">
        <v>174</v>
      </c>
      <c r="C8" s="840"/>
      <c r="D8" s="840"/>
      <c r="E8" s="599" t="str">
        <f>IF('初期入力シート'!M10="","",'初期入力シート'!M10)</f>
        <v>生和コーポレーション株式会社</v>
      </c>
      <c r="F8" s="599"/>
      <c r="G8" s="599"/>
      <c r="H8" s="599"/>
      <c r="I8" s="599"/>
      <c r="J8" s="599"/>
      <c r="K8" s="599"/>
      <c r="L8" s="599"/>
      <c r="M8" s="599"/>
      <c r="N8" s="599"/>
      <c r="O8" s="599"/>
      <c r="P8" s="599"/>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94" t="s">
        <v>215</v>
      </c>
      <c r="BM8" s="94"/>
    </row>
    <row r="9" spans="1:65" ht="12" customHeight="1">
      <c r="A9" s="95" t="s">
        <v>195</v>
      </c>
      <c r="B9" s="840"/>
      <c r="C9" s="840"/>
      <c r="D9" s="840"/>
      <c r="E9" s="600"/>
      <c r="F9" s="600"/>
      <c r="G9" s="600"/>
      <c r="H9" s="600"/>
      <c r="I9" s="600"/>
      <c r="J9" s="600"/>
      <c r="K9" s="600"/>
      <c r="L9" s="600"/>
      <c r="M9" s="600"/>
      <c r="N9" s="600"/>
      <c r="O9" s="600"/>
      <c r="P9" s="600"/>
      <c r="Q9" s="87"/>
      <c r="R9" s="87"/>
      <c r="S9" s="87"/>
      <c r="T9" s="87"/>
      <c r="U9" s="87"/>
      <c r="V9" s="87"/>
      <c r="W9" s="19"/>
      <c r="X9" s="36"/>
      <c r="Y9" s="36"/>
      <c r="Z9" s="36"/>
      <c r="AA9" s="36"/>
      <c r="AB9" s="36"/>
      <c r="AC9" s="36"/>
      <c r="AD9" s="36"/>
      <c r="AE9" s="36"/>
      <c r="AF9" s="36"/>
      <c r="AG9" s="36"/>
      <c r="AH9" s="36"/>
      <c r="AI9" s="36"/>
      <c r="AJ9" s="36"/>
      <c r="AK9" s="36"/>
      <c r="AL9" s="36"/>
      <c r="AM9" s="36"/>
      <c r="AN9" s="36"/>
      <c r="AO9" s="36"/>
      <c r="AP9" s="36"/>
      <c r="AQ9" s="36"/>
      <c r="AR9" s="36"/>
      <c r="AS9" s="36"/>
      <c r="AT9" s="36" t="s">
        <v>173</v>
      </c>
      <c r="AU9" s="36"/>
      <c r="AV9" s="36"/>
      <c r="AW9" s="36"/>
      <c r="AX9" s="36"/>
      <c r="AY9" s="36"/>
      <c r="AZ9" s="36"/>
      <c r="BA9" s="36"/>
      <c r="BB9" s="36"/>
      <c r="BC9" s="36"/>
      <c r="BD9" s="36"/>
      <c r="BE9" s="36"/>
      <c r="BF9" s="36"/>
      <c r="BG9" s="36"/>
      <c r="BH9" s="36"/>
      <c r="BI9" s="36"/>
      <c r="BJ9" s="36"/>
      <c r="BK9" s="36"/>
      <c r="BL9" s="94" t="s">
        <v>212</v>
      </c>
      <c r="BM9" s="94"/>
    </row>
    <row r="10" spans="1:65" ht="12" customHeight="1">
      <c r="A10" s="94"/>
      <c r="B10" s="840" t="s">
        <v>77</v>
      </c>
      <c r="C10" s="840"/>
      <c r="D10" s="840"/>
      <c r="E10" s="843">
        <f>IF('初期入力シート'!M11="","",CONCATENATE('初期入力シート'!M11,"作業所"))</f>
      </c>
      <c r="F10" s="843"/>
      <c r="G10" s="843"/>
      <c r="H10" s="843"/>
      <c r="I10" s="843"/>
      <c r="J10" s="843"/>
      <c r="K10" s="843"/>
      <c r="L10" s="843"/>
      <c r="M10" s="843"/>
      <c r="N10" s="843"/>
      <c r="O10" s="843"/>
      <c r="P10" s="843"/>
      <c r="Q10" s="87"/>
      <c r="R10" s="87"/>
      <c r="S10" s="87"/>
      <c r="T10" s="87"/>
      <c r="U10" s="87"/>
      <c r="V10" s="87"/>
      <c r="W10" s="19"/>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94" t="s">
        <v>213</v>
      </c>
      <c r="BM10" s="94"/>
    </row>
    <row r="11" spans="1:65" ht="12" customHeight="1">
      <c r="A11" s="95"/>
      <c r="B11" s="840"/>
      <c r="C11" s="840"/>
      <c r="D11" s="840"/>
      <c r="E11" s="1287"/>
      <c r="F11" s="1287"/>
      <c r="G11" s="1287"/>
      <c r="H11" s="1287"/>
      <c r="I11" s="1287"/>
      <c r="J11" s="1287"/>
      <c r="K11" s="1287"/>
      <c r="L11" s="1287"/>
      <c r="M11" s="1287"/>
      <c r="N11" s="1287"/>
      <c r="O11" s="1287"/>
      <c r="P11" s="1287"/>
      <c r="Q11" s="87"/>
      <c r="R11" s="87"/>
      <c r="S11" s="87"/>
      <c r="T11" s="87"/>
      <c r="U11" s="87"/>
      <c r="V11" s="87"/>
      <c r="W11" s="19"/>
      <c r="X11" s="36"/>
      <c r="Y11" s="36"/>
      <c r="Z11" s="36"/>
      <c r="AA11" s="36"/>
      <c r="AB11" s="36"/>
      <c r="AC11" s="36"/>
      <c r="AD11" s="36"/>
      <c r="AE11" s="1281" t="s">
        <v>172</v>
      </c>
      <c r="AF11" s="1281"/>
      <c r="AG11" s="1281"/>
      <c r="AH11" s="1281"/>
      <c r="AI11" s="1096">
        <f>IF('初期入力シート'!M20="","",'初期入力シート'!M20)</f>
      </c>
      <c r="AJ11" s="1043"/>
      <c r="AK11" s="1043"/>
      <c r="AL11" s="1043"/>
      <c r="AM11" s="1043"/>
      <c r="AN11" s="1043"/>
      <c r="AO11" s="1043"/>
      <c r="AP11" s="1043"/>
      <c r="AQ11" s="1043"/>
      <c r="AR11" s="1043"/>
      <c r="AS11" s="1043"/>
      <c r="AT11" s="36"/>
      <c r="AU11" s="1281" t="s">
        <v>171</v>
      </c>
      <c r="AV11" s="1281"/>
      <c r="AW11" s="1281"/>
      <c r="AX11" s="1281"/>
      <c r="AY11" s="1096"/>
      <c r="AZ11" s="1096"/>
      <c r="BA11" s="1096"/>
      <c r="BB11" s="1096"/>
      <c r="BC11" s="1096"/>
      <c r="BD11" s="1096"/>
      <c r="BE11" s="1096"/>
      <c r="BF11" s="1096"/>
      <c r="BG11" s="1096"/>
      <c r="BH11" s="1096"/>
      <c r="BI11" s="1096"/>
      <c r="BJ11" s="1279" t="s">
        <v>7</v>
      </c>
      <c r="BK11" s="1279"/>
      <c r="BL11" s="94" t="s">
        <v>214</v>
      </c>
      <c r="BM11" s="94"/>
    </row>
    <row r="12" spans="1:65" ht="12" customHeight="1">
      <c r="A12" s="94" t="s">
        <v>196</v>
      </c>
      <c r="B12" s="840" t="s">
        <v>170</v>
      </c>
      <c r="C12" s="840"/>
      <c r="D12" s="840"/>
      <c r="E12" s="1287">
        <f>IF('初期入力シート'!M13="","",CONCATENATE('初期入力シート'!M13,"殿"))</f>
      </c>
      <c r="F12" s="1287"/>
      <c r="G12" s="1287"/>
      <c r="H12" s="1287"/>
      <c r="I12" s="1287"/>
      <c r="J12" s="1287"/>
      <c r="K12" s="1287"/>
      <c r="L12" s="1287"/>
      <c r="M12" s="1287"/>
      <c r="N12" s="1287"/>
      <c r="O12" s="1287"/>
      <c r="P12" s="1287"/>
      <c r="Q12" s="87"/>
      <c r="R12" s="87"/>
      <c r="S12" s="87"/>
      <c r="T12" s="87"/>
      <c r="U12" s="87"/>
      <c r="V12" s="87"/>
      <c r="W12" s="19"/>
      <c r="X12" s="36"/>
      <c r="Y12" s="36"/>
      <c r="Z12" s="36"/>
      <c r="AA12" s="36"/>
      <c r="AB12" s="36"/>
      <c r="AC12" s="36"/>
      <c r="AD12" s="36"/>
      <c r="AE12" s="1281"/>
      <c r="AF12" s="1281"/>
      <c r="AG12" s="1281"/>
      <c r="AH12" s="1281"/>
      <c r="AI12" s="1043"/>
      <c r="AJ12" s="1043"/>
      <c r="AK12" s="1043"/>
      <c r="AL12" s="1043"/>
      <c r="AM12" s="1043"/>
      <c r="AN12" s="1043"/>
      <c r="AO12" s="1043"/>
      <c r="AP12" s="1043"/>
      <c r="AQ12" s="1043"/>
      <c r="AR12" s="1043"/>
      <c r="AS12" s="1043"/>
      <c r="AT12" s="36"/>
      <c r="AU12" s="1281"/>
      <c r="AV12" s="1281"/>
      <c r="AW12" s="1281"/>
      <c r="AX12" s="1281"/>
      <c r="AY12" s="1096"/>
      <c r="AZ12" s="1096"/>
      <c r="BA12" s="1096"/>
      <c r="BB12" s="1096"/>
      <c r="BC12" s="1096"/>
      <c r="BD12" s="1096"/>
      <c r="BE12" s="1096"/>
      <c r="BF12" s="1096"/>
      <c r="BG12" s="1096"/>
      <c r="BH12" s="1096"/>
      <c r="BI12" s="1096"/>
      <c r="BJ12" s="1279"/>
      <c r="BK12" s="1279"/>
      <c r="BL12" s="94"/>
      <c r="BM12" s="94"/>
    </row>
    <row r="13" spans="1:65" ht="12" customHeight="1">
      <c r="A13" s="94"/>
      <c r="B13" s="840"/>
      <c r="C13" s="840"/>
      <c r="D13" s="840"/>
      <c r="E13" s="1287"/>
      <c r="F13" s="1287"/>
      <c r="G13" s="1287"/>
      <c r="H13" s="1287"/>
      <c r="I13" s="1287"/>
      <c r="J13" s="1287"/>
      <c r="K13" s="1287"/>
      <c r="L13" s="1287"/>
      <c r="M13" s="1287"/>
      <c r="N13" s="1287"/>
      <c r="O13" s="1287"/>
      <c r="P13" s="1287"/>
      <c r="Q13" s="19"/>
      <c r="R13" s="19"/>
      <c r="S13" s="19"/>
      <c r="T13" s="19"/>
      <c r="U13" s="19"/>
      <c r="V13" s="19"/>
      <c r="W13" s="19"/>
      <c r="X13" s="36"/>
      <c r="Y13" s="36"/>
      <c r="Z13" s="36"/>
      <c r="AA13" s="36"/>
      <c r="AB13" s="36"/>
      <c r="AC13" s="36"/>
      <c r="AD13" s="36"/>
      <c r="AE13" s="1281"/>
      <c r="AF13" s="1281"/>
      <c r="AG13" s="1281"/>
      <c r="AH13" s="1281"/>
      <c r="AI13" s="1045"/>
      <c r="AJ13" s="1045"/>
      <c r="AK13" s="1045"/>
      <c r="AL13" s="1045"/>
      <c r="AM13" s="1045"/>
      <c r="AN13" s="1045"/>
      <c r="AO13" s="1045"/>
      <c r="AP13" s="1045"/>
      <c r="AQ13" s="1045"/>
      <c r="AR13" s="1045"/>
      <c r="AS13" s="1045"/>
      <c r="AT13" s="36"/>
      <c r="AU13" s="1281"/>
      <c r="AV13" s="1281"/>
      <c r="AW13" s="1281"/>
      <c r="AX13" s="1281"/>
      <c r="AY13" s="1280"/>
      <c r="AZ13" s="1280"/>
      <c r="BA13" s="1280"/>
      <c r="BB13" s="1280"/>
      <c r="BC13" s="1280"/>
      <c r="BD13" s="1280"/>
      <c r="BE13" s="1280"/>
      <c r="BF13" s="1280"/>
      <c r="BG13" s="1280"/>
      <c r="BH13" s="1280"/>
      <c r="BI13" s="1280"/>
      <c r="BJ13" s="1279"/>
      <c r="BK13" s="1279"/>
      <c r="BL13" s="94"/>
      <c r="BM13" s="94"/>
    </row>
    <row r="14" spans="2:63" ht="12" customHeight="1" thickBot="1">
      <c r="B14" s="36"/>
      <c r="C14" s="36"/>
      <c r="D14" s="36"/>
      <c r="E14" s="36"/>
      <c r="F14" s="36"/>
      <c r="G14" s="36"/>
      <c r="H14" s="36"/>
      <c r="I14" s="36"/>
      <c r="J14" s="36"/>
      <c r="K14" s="36"/>
      <c r="L14" s="36"/>
      <c r="M14" s="36"/>
      <c r="N14" s="36"/>
      <c r="O14" s="36"/>
      <c r="P14" s="36"/>
      <c r="Q14" s="19"/>
      <c r="R14" s="19"/>
      <c r="S14" s="19"/>
      <c r="T14" s="19"/>
      <c r="U14" s="19"/>
      <c r="V14" s="19"/>
      <c r="W14" s="19"/>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row>
    <row r="15" spans="2:63" ht="12" customHeight="1">
      <c r="B15" s="1282" t="s">
        <v>167</v>
      </c>
      <c r="C15" s="1265" t="s">
        <v>187</v>
      </c>
      <c r="D15" s="1266"/>
      <c r="E15" s="1266"/>
      <c r="F15" s="1266"/>
      <c r="G15" s="1266"/>
      <c r="H15" s="1267"/>
      <c r="I15" s="871" t="s">
        <v>175</v>
      </c>
      <c r="J15" s="717"/>
      <c r="K15" s="861"/>
      <c r="L15" s="1268" t="s">
        <v>193</v>
      </c>
      <c r="M15" s="861"/>
      <c r="N15" s="871" t="s">
        <v>168</v>
      </c>
      <c r="O15" s="717"/>
      <c r="P15" s="717"/>
      <c r="Q15" s="861"/>
      <c r="R15" s="871" t="s">
        <v>169</v>
      </c>
      <c r="S15" s="717"/>
      <c r="T15" s="717"/>
      <c r="U15" s="861"/>
      <c r="V15" s="1269" t="s">
        <v>177</v>
      </c>
      <c r="W15" s="1270"/>
      <c r="X15" s="1270"/>
      <c r="Y15" s="1270"/>
      <c r="Z15" s="1270"/>
      <c r="AA15" s="1270"/>
      <c r="AB15" s="1270"/>
      <c r="AC15" s="1270"/>
      <c r="AD15" s="1271"/>
      <c r="AE15" s="1206" t="s">
        <v>178</v>
      </c>
      <c r="AF15" s="940"/>
      <c r="AG15" s="940"/>
      <c r="AH15" s="941"/>
      <c r="AI15" s="1033" t="s">
        <v>182</v>
      </c>
      <c r="AJ15" s="1034"/>
      <c r="AK15" s="1034"/>
      <c r="AL15" s="1035"/>
      <c r="AM15" s="1238" t="s">
        <v>183</v>
      </c>
      <c r="AN15" s="1033" t="s">
        <v>201</v>
      </c>
      <c r="AO15" s="1034"/>
      <c r="AP15" s="1035"/>
      <c r="AQ15" s="1033" t="s">
        <v>800</v>
      </c>
      <c r="AR15" s="1034"/>
      <c r="AS15" s="1034"/>
      <c r="AT15" s="1034"/>
      <c r="AU15" s="1034"/>
      <c r="AV15" s="1034"/>
      <c r="AW15" s="1035"/>
      <c r="AX15" s="1213" t="s">
        <v>186</v>
      </c>
      <c r="AY15" s="1214"/>
      <c r="AZ15" s="1214"/>
      <c r="BA15" s="1214"/>
      <c r="BB15" s="1214"/>
      <c r="BC15" s="1214"/>
      <c r="BD15" s="1214"/>
      <c r="BE15" s="1214"/>
      <c r="BF15" s="1215"/>
      <c r="BG15" s="1219" t="s">
        <v>188</v>
      </c>
      <c r="BH15" s="1220"/>
      <c r="BI15" s="1221"/>
      <c r="BJ15" s="1259" t="s">
        <v>794</v>
      </c>
      <c r="BK15" s="1260"/>
    </row>
    <row r="16" spans="2:63" ht="12" customHeight="1">
      <c r="B16" s="1283"/>
      <c r="C16" s="1250" t="s">
        <v>181</v>
      </c>
      <c r="D16" s="1251"/>
      <c r="E16" s="1251"/>
      <c r="F16" s="1251"/>
      <c r="G16" s="1251"/>
      <c r="H16" s="1252"/>
      <c r="I16" s="1194"/>
      <c r="J16" s="1195"/>
      <c r="K16" s="1196"/>
      <c r="L16" s="1194"/>
      <c r="M16" s="1196"/>
      <c r="N16" s="1194"/>
      <c r="O16" s="1195"/>
      <c r="P16" s="1195"/>
      <c r="Q16" s="1196"/>
      <c r="R16" s="1194"/>
      <c r="S16" s="1195"/>
      <c r="T16" s="1195"/>
      <c r="U16" s="1196"/>
      <c r="V16" s="1272"/>
      <c r="W16" s="1273"/>
      <c r="X16" s="1273"/>
      <c r="Y16" s="1273"/>
      <c r="Z16" s="1273"/>
      <c r="AA16" s="1273"/>
      <c r="AB16" s="1273"/>
      <c r="AC16" s="1273"/>
      <c r="AD16" s="1274"/>
      <c r="AE16" s="1207"/>
      <c r="AF16" s="1208"/>
      <c r="AG16" s="1208"/>
      <c r="AH16" s="1209"/>
      <c r="AI16" s="1210"/>
      <c r="AJ16" s="1211"/>
      <c r="AK16" s="1211"/>
      <c r="AL16" s="1212"/>
      <c r="AM16" s="1239"/>
      <c r="AN16" s="1210"/>
      <c r="AO16" s="1211"/>
      <c r="AP16" s="1212"/>
      <c r="AQ16" s="1046"/>
      <c r="AR16" s="1047"/>
      <c r="AS16" s="1047"/>
      <c r="AT16" s="1047"/>
      <c r="AU16" s="1047"/>
      <c r="AV16" s="1047"/>
      <c r="AW16" s="1048"/>
      <c r="AX16" s="1216"/>
      <c r="AY16" s="1217"/>
      <c r="AZ16" s="1217"/>
      <c r="BA16" s="1217"/>
      <c r="BB16" s="1217"/>
      <c r="BC16" s="1217"/>
      <c r="BD16" s="1217"/>
      <c r="BE16" s="1217"/>
      <c r="BF16" s="1218"/>
      <c r="BG16" s="1222"/>
      <c r="BH16" s="1223"/>
      <c r="BI16" s="1224"/>
      <c r="BJ16" s="1261"/>
      <c r="BK16" s="1262"/>
    </row>
    <row r="17" spans="2:64" ht="12" customHeight="1">
      <c r="B17" s="1283"/>
      <c r="C17" s="1253"/>
      <c r="D17" s="1254"/>
      <c r="E17" s="1254"/>
      <c r="F17" s="1254"/>
      <c r="G17" s="1254"/>
      <c r="H17" s="1255"/>
      <c r="I17" s="1194"/>
      <c r="J17" s="1195"/>
      <c r="K17" s="1196"/>
      <c r="L17" s="1194"/>
      <c r="M17" s="1196"/>
      <c r="N17" s="1194" t="s">
        <v>180</v>
      </c>
      <c r="O17" s="1195"/>
      <c r="P17" s="1195"/>
      <c r="Q17" s="1196"/>
      <c r="R17" s="1194" t="s">
        <v>179</v>
      </c>
      <c r="S17" s="1195"/>
      <c r="T17" s="1195"/>
      <c r="U17" s="1196"/>
      <c r="V17" s="1200" t="s">
        <v>176</v>
      </c>
      <c r="W17" s="1201"/>
      <c r="X17" s="1201"/>
      <c r="Y17" s="1201"/>
      <c r="Z17" s="1201"/>
      <c r="AA17" s="1201"/>
      <c r="AB17" s="1201"/>
      <c r="AC17" s="1201"/>
      <c r="AD17" s="1202"/>
      <c r="AE17" s="1227" t="s">
        <v>178</v>
      </c>
      <c r="AF17" s="1228"/>
      <c r="AG17" s="1228"/>
      <c r="AH17" s="1229"/>
      <c r="AI17" s="286" t="s">
        <v>202</v>
      </c>
      <c r="AJ17" s="844"/>
      <c r="AK17" s="844"/>
      <c r="AL17" s="1231"/>
      <c r="AM17" s="1239"/>
      <c r="AN17" s="286" t="s">
        <v>203</v>
      </c>
      <c r="AO17" s="844"/>
      <c r="AP17" s="1231"/>
      <c r="AQ17" s="1046"/>
      <c r="AR17" s="1047"/>
      <c r="AS17" s="1047"/>
      <c r="AT17" s="1047"/>
      <c r="AU17" s="1047"/>
      <c r="AV17" s="1047"/>
      <c r="AW17" s="1048"/>
      <c r="AX17" s="1232" t="s">
        <v>192</v>
      </c>
      <c r="AY17" s="1233"/>
      <c r="AZ17" s="1234"/>
      <c r="BA17" s="1236" t="s">
        <v>184</v>
      </c>
      <c r="BB17" s="844"/>
      <c r="BC17" s="287"/>
      <c r="BD17" s="1244" t="s">
        <v>185</v>
      </c>
      <c r="BE17" s="1245"/>
      <c r="BF17" s="1246"/>
      <c r="BG17" s="1222"/>
      <c r="BH17" s="1223"/>
      <c r="BI17" s="1224"/>
      <c r="BJ17" s="1261"/>
      <c r="BK17" s="1262"/>
      <c r="BL17" s="94"/>
    </row>
    <row r="18" spans="2:64" ht="12" customHeight="1">
      <c r="B18" s="1284"/>
      <c r="C18" s="1256"/>
      <c r="D18" s="1257"/>
      <c r="E18" s="1257"/>
      <c r="F18" s="1257"/>
      <c r="G18" s="1257"/>
      <c r="H18" s="1258"/>
      <c r="I18" s="1197"/>
      <c r="J18" s="1198"/>
      <c r="K18" s="1199"/>
      <c r="L18" s="1197"/>
      <c r="M18" s="1199"/>
      <c r="N18" s="1197"/>
      <c r="O18" s="1198"/>
      <c r="P18" s="1198"/>
      <c r="Q18" s="1199"/>
      <c r="R18" s="1197"/>
      <c r="S18" s="1198"/>
      <c r="T18" s="1198"/>
      <c r="U18" s="1199"/>
      <c r="V18" s="1203"/>
      <c r="W18" s="1204"/>
      <c r="X18" s="1204"/>
      <c r="Y18" s="1204"/>
      <c r="Z18" s="1204"/>
      <c r="AA18" s="1204"/>
      <c r="AB18" s="1204"/>
      <c r="AC18" s="1204"/>
      <c r="AD18" s="1205"/>
      <c r="AE18" s="1230"/>
      <c r="AF18" s="943"/>
      <c r="AG18" s="943"/>
      <c r="AH18" s="944"/>
      <c r="AI18" s="290"/>
      <c r="AJ18" s="244"/>
      <c r="AK18" s="244"/>
      <c r="AL18" s="1226"/>
      <c r="AM18" s="1240"/>
      <c r="AN18" s="290"/>
      <c r="AO18" s="244"/>
      <c r="AP18" s="1226"/>
      <c r="AQ18" s="1036"/>
      <c r="AR18" s="1037"/>
      <c r="AS18" s="1037"/>
      <c r="AT18" s="1037"/>
      <c r="AU18" s="1037"/>
      <c r="AV18" s="1037"/>
      <c r="AW18" s="1038"/>
      <c r="AX18" s="1036"/>
      <c r="AY18" s="1037"/>
      <c r="AZ18" s="1235"/>
      <c r="BA18" s="1237"/>
      <c r="BB18" s="244"/>
      <c r="BC18" s="291"/>
      <c r="BD18" s="1247"/>
      <c r="BE18" s="1248"/>
      <c r="BF18" s="1249"/>
      <c r="BG18" s="1225"/>
      <c r="BH18" s="244"/>
      <c r="BI18" s="1226"/>
      <c r="BJ18" s="1263"/>
      <c r="BK18" s="1264"/>
      <c r="BL18" s="94"/>
    </row>
    <row r="19" spans="2:64" ht="12" customHeight="1">
      <c r="B19" s="1275">
        <v>1</v>
      </c>
      <c r="C19" s="1130"/>
      <c r="D19" s="1131"/>
      <c r="E19" s="1131"/>
      <c r="F19" s="1131"/>
      <c r="G19" s="1131"/>
      <c r="H19" s="1132"/>
      <c r="I19" s="1133"/>
      <c r="J19" s="1134"/>
      <c r="K19" s="1135"/>
      <c r="L19" s="1142"/>
      <c r="M19" s="1143"/>
      <c r="N19" s="1144"/>
      <c r="O19" s="1145"/>
      <c r="P19" s="1145"/>
      <c r="Q19" s="1146"/>
      <c r="R19" s="1144"/>
      <c r="S19" s="1145"/>
      <c r="T19" s="1145"/>
      <c r="U19" s="1146"/>
      <c r="V19" s="1184"/>
      <c r="W19" s="1185"/>
      <c r="X19" s="1185"/>
      <c r="Y19" s="1185"/>
      <c r="Z19" s="1185"/>
      <c r="AA19" s="1185"/>
      <c r="AB19" s="1185"/>
      <c r="AC19" s="1185"/>
      <c r="AD19" s="1186"/>
      <c r="AE19" s="1150"/>
      <c r="AF19" s="1151"/>
      <c r="AG19" s="1151"/>
      <c r="AH19" s="1152"/>
      <c r="AI19" s="1156"/>
      <c r="AJ19" s="1157"/>
      <c r="AK19" s="1157"/>
      <c r="AL19" s="1158"/>
      <c r="AM19" s="1107"/>
      <c r="AN19" s="1110"/>
      <c r="AO19" s="1111"/>
      <c r="AP19" s="1112"/>
      <c r="AQ19" s="220"/>
      <c r="AR19" s="1126" t="s">
        <v>798</v>
      </c>
      <c r="AS19" s="1126"/>
      <c r="AT19" s="1126"/>
      <c r="AU19" s="1127" t="s">
        <v>799</v>
      </c>
      <c r="AV19" s="1128"/>
      <c r="AW19" s="1129"/>
      <c r="AX19" s="1082"/>
      <c r="AY19" s="1083"/>
      <c r="AZ19" s="1084"/>
      <c r="BA19" s="1085"/>
      <c r="BB19" s="1083"/>
      <c r="BC19" s="1084"/>
      <c r="BD19" s="1085"/>
      <c r="BE19" s="1083"/>
      <c r="BF19" s="1174"/>
      <c r="BG19" s="1175" t="s">
        <v>211</v>
      </c>
      <c r="BH19" s="1176"/>
      <c r="BI19" s="1177"/>
      <c r="BJ19" s="1086">
        <f>IF(AI19="","",IF(BL19&gt;=1,"健康診断期限切れ",""))</f>
      </c>
      <c r="BK19" s="1087"/>
      <c r="BL19" s="94">
        <f ca="1">DATEDIF(AI19,TODAY(),"y")</f>
        <v>121</v>
      </c>
    </row>
    <row r="20" spans="2:64" ht="12" customHeight="1">
      <c r="B20" s="1276"/>
      <c r="C20" s="1092"/>
      <c r="D20" s="1093"/>
      <c r="E20" s="1093"/>
      <c r="F20" s="1093"/>
      <c r="G20" s="1093"/>
      <c r="H20" s="1094"/>
      <c r="I20" s="1136"/>
      <c r="J20" s="1137"/>
      <c r="K20" s="1138"/>
      <c r="L20" s="1103"/>
      <c r="M20" s="1104"/>
      <c r="N20" s="1147"/>
      <c r="O20" s="1148"/>
      <c r="P20" s="1148"/>
      <c r="Q20" s="1149"/>
      <c r="R20" s="1147"/>
      <c r="S20" s="1148"/>
      <c r="T20" s="1148"/>
      <c r="U20" s="1149"/>
      <c r="V20" s="1187"/>
      <c r="W20" s="1188"/>
      <c r="X20" s="1188"/>
      <c r="Y20" s="1188"/>
      <c r="Z20" s="1188"/>
      <c r="AA20" s="1188"/>
      <c r="AB20" s="1188"/>
      <c r="AC20" s="1188"/>
      <c r="AD20" s="1189"/>
      <c r="AE20" s="1153"/>
      <c r="AF20" s="1154"/>
      <c r="AG20" s="1154"/>
      <c r="AH20" s="1155"/>
      <c r="AI20" s="1159"/>
      <c r="AJ20" s="1160"/>
      <c r="AK20" s="1160"/>
      <c r="AL20" s="1161"/>
      <c r="AM20" s="1108"/>
      <c r="AN20" s="1113"/>
      <c r="AO20" s="1114"/>
      <c r="AP20" s="1115"/>
      <c r="AQ20" s="221" t="s">
        <v>796</v>
      </c>
      <c r="AR20" s="1101"/>
      <c r="AS20" s="1101"/>
      <c r="AT20" s="1101"/>
      <c r="AU20" s="1101"/>
      <c r="AV20" s="1101"/>
      <c r="AW20" s="1102"/>
      <c r="AX20" s="1070"/>
      <c r="AY20" s="1071"/>
      <c r="AZ20" s="1072"/>
      <c r="BA20" s="1073"/>
      <c r="BB20" s="1071"/>
      <c r="BC20" s="1072"/>
      <c r="BD20" s="1073"/>
      <c r="BE20" s="1071"/>
      <c r="BF20" s="1074"/>
      <c r="BG20" s="1178"/>
      <c r="BH20" s="1179"/>
      <c r="BI20" s="1180"/>
      <c r="BJ20" s="1088"/>
      <c r="BK20" s="1089"/>
      <c r="BL20" s="94"/>
    </row>
    <row r="21" spans="2:64" ht="12" customHeight="1">
      <c r="B21" s="1276"/>
      <c r="C21" s="1095"/>
      <c r="D21" s="1096"/>
      <c r="E21" s="1096"/>
      <c r="F21" s="1096"/>
      <c r="G21" s="1096"/>
      <c r="H21" s="1097"/>
      <c r="I21" s="1136"/>
      <c r="J21" s="1137"/>
      <c r="K21" s="1138"/>
      <c r="L21" s="1103"/>
      <c r="M21" s="1104"/>
      <c r="N21" s="1162"/>
      <c r="O21" s="1163"/>
      <c r="P21" s="1166" t="s">
        <v>190</v>
      </c>
      <c r="Q21" s="1167"/>
      <c r="R21" s="1162">
        <f ca="1">IF(R19="","",DATEDIF(R19,TODAY(),"y"))</f>
      </c>
      <c r="S21" s="1163"/>
      <c r="T21" s="1166" t="s">
        <v>191</v>
      </c>
      <c r="U21" s="1167"/>
      <c r="V21" s="1058"/>
      <c r="W21" s="1059"/>
      <c r="X21" s="1059"/>
      <c r="Y21" s="1059"/>
      <c r="Z21" s="1059"/>
      <c r="AA21" s="1059"/>
      <c r="AB21" s="1059"/>
      <c r="AC21" s="1059"/>
      <c r="AD21" s="1060"/>
      <c r="AE21" s="1064"/>
      <c r="AF21" s="1065"/>
      <c r="AG21" s="1065"/>
      <c r="AH21" s="1066"/>
      <c r="AI21" s="1116" t="s">
        <v>199</v>
      </c>
      <c r="AJ21" s="1117"/>
      <c r="AK21" s="1190" t="s">
        <v>200</v>
      </c>
      <c r="AL21" s="1191"/>
      <c r="AM21" s="1108"/>
      <c r="AN21" s="1120"/>
      <c r="AO21" s="1121"/>
      <c r="AP21" s="1122"/>
      <c r="AQ21" s="221" t="s">
        <v>797</v>
      </c>
      <c r="AR21" s="1101"/>
      <c r="AS21" s="1101"/>
      <c r="AT21" s="1101"/>
      <c r="AU21" s="1170"/>
      <c r="AV21" s="1170"/>
      <c r="AW21" s="1171"/>
      <c r="AX21" s="1070"/>
      <c r="AY21" s="1071"/>
      <c r="AZ21" s="1072"/>
      <c r="BA21" s="1073"/>
      <c r="BB21" s="1071"/>
      <c r="BC21" s="1072"/>
      <c r="BD21" s="1073"/>
      <c r="BE21" s="1071"/>
      <c r="BF21" s="1074"/>
      <c r="BG21" s="1178"/>
      <c r="BH21" s="1179"/>
      <c r="BI21" s="1180"/>
      <c r="BJ21" s="1088"/>
      <c r="BK21" s="1089"/>
      <c r="BL21" s="94"/>
    </row>
    <row r="22" spans="2:63" ht="12" customHeight="1">
      <c r="B22" s="1277"/>
      <c r="C22" s="1098"/>
      <c r="D22" s="1099"/>
      <c r="E22" s="1099"/>
      <c r="F22" s="1099"/>
      <c r="G22" s="1099"/>
      <c r="H22" s="1100"/>
      <c r="I22" s="1139"/>
      <c r="J22" s="1140"/>
      <c r="K22" s="1141"/>
      <c r="L22" s="1105"/>
      <c r="M22" s="1106"/>
      <c r="N22" s="1164"/>
      <c r="O22" s="1165"/>
      <c r="P22" s="1168"/>
      <c r="Q22" s="1169"/>
      <c r="R22" s="1164"/>
      <c r="S22" s="1165"/>
      <c r="T22" s="1168"/>
      <c r="U22" s="1169"/>
      <c r="V22" s="1061"/>
      <c r="W22" s="1062"/>
      <c r="X22" s="1062"/>
      <c r="Y22" s="1062"/>
      <c r="Z22" s="1062"/>
      <c r="AA22" s="1062"/>
      <c r="AB22" s="1062"/>
      <c r="AC22" s="1062"/>
      <c r="AD22" s="1063"/>
      <c r="AE22" s="1067"/>
      <c r="AF22" s="1068"/>
      <c r="AG22" s="1068"/>
      <c r="AH22" s="1069"/>
      <c r="AI22" s="1118"/>
      <c r="AJ22" s="1119"/>
      <c r="AK22" s="1192"/>
      <c r="AL22" s="1193"/>
      <c r="AM22" s="1109"/>
      <c r="AN22" s="1123"/>
      <c r="AO22" s="1124"/>
      <c r="AP22" s="1125"/>
      <c r="AQ22" s="222" t="s">
        <v>795</v>
      </c>
      <c r="AR22" s="1075"/>
      <c r="AS22" s="1075"/>
      <c r="AT22" s="1075"/>
      <c r="AU22" s="1075"/>
      <c r="AV22" s="1075"/>
      <c r="AW22" s="1076"/>
      <c r="AX22" s="1077"/>
      <c r="AY22" s="1078"/>
      <c r="AZ22" s="1079"/>
      <c r="BA22" s="1080"/>
      <c r="BB22" s="1078"/>
      <c r="BC22" s="1079"/>
      <c r="BD22" s="1080"/>
      <c r="BE22" s="1078"/>
      <c r="BF22" s="1081"/>
      <c r="BG22" s="1181"/>
      <c r="BH22" s="1182"/>
      <c r="BI22" s="1183"/>
      <c r="BJ22" s="1172"/>
      <c r="BK22" s="1173"/>
    </row>
    <row r="23" spans="2:64" ht="12" customHeight="1">
      <c r="B23" s="1275">
        <v>2</v>
      </c>
      <c r="C23" s="1130"/>
      <c r="D23" s="1131"/>
      <c r="E23" s="1131"/>
      <c r="F23" s="1131"/>
      <c r="G23" s="1131"/>
      <c r="H23" s="1132"/>
      <c r="I23" s="1133"/>
      <c r="J23" s="1134"/>
      <c r="K23" s="1135"/>
      <c r="L23" s="1142"/>
      <c r="M23" s="1143"/>
      <c r="N23" s="1144"/>
      <c r="O23" s="1145"/>
      <c r="P23" s="1145"/>
      <c r="Q23" s="1146"/>
      <c r="R23" s="1144"/>
      <c r="S23" s="1145"/>
      <c r="T23" s="1145"/>
      <c r="U23" s="1146"/>
      <c r="V23" s="1184"/>
      <c r="W23" s="1185"/>
      <c r="X23" s="1185"/>
      <c r="Y23" s="1185"/>
      <c r="Z23" s="1185"/>
      <c r="AA23" s="1185"/>
      <c r="AB23" s="1185"/>
      <c r="AC23" s="1185"/>
      <c r="AD23" s="1186"/>
      <c r="AE23" s="1150"/>
      <c r="AF23" s="1151"/>
      <c r="AG23" s="1151"/>
      <c r="AH23" s="1152"/>
      <c r="AI23" s="1156"/>
      <c r="AJ23" s="1157"/>
      <c r="AK23" s="1157"/>
      <c r="AL23" s="1158"/>
      <c r="AM23" s="1107"/>
      <c r="AN23" s="1110"/>
      <c r="AO23" s="1111"/>
      <c r="AP23" s="1112"/>
      <c r="AQ23" s="220"/>
      <c r="AR23" s="1126" t="s">
        <v>798</v>
      </c>
      <c r="AS23" s="1126"/>
      <c r="AT23" s="1126"/>
      <c r="AU23" s="1127" t="s">
        <v>799</v>
      </c>
      <c r="AV23" s="1128"/>
      <c r="AW23" s="1129"/>
      <c r="AX23" s="1070"/>
      <c r="AY23" s="1071"/>
      <c r="AZ23" s="1072"/>
      <c r="BA23" s="1085"/>
      <c r="BB23" s="1083"/>
      <c r="BC23" s="1084"/>
      <c r="BD23" s="1085"/>
      <c r="BE23" s="1083"/>
      <c r="BF23" s="1174"/>
      <c r="BG23" s="1175" t="s">
        <v>211</v>
      </c>
      <c r="BH23" s="1176"/>
      <c r="BI23" s="1177"/>
      <c r="BJ23" s="1086">
        <f>IF(AI23="","",IF(BL23&gt;=1,"健康診断期限切れ",""))</f>
      </c>
      <c r="BK23" s="1087"/>
      <c r="BL23" s="94">
        <f ca="1">DATEDIF(AI23,TODAY(),"y")</f>
        <v>121</v>
      </c>
    </row>
    <row r="24" spans="2:64" ht="12" customHeight="1">
      <c r="B24" s="1276"/>
      <c r="C24" s="1092"/>
      <c r="D24" s="1093"/>
      <c r="E24" s="1093"/>
      <c r="F24" s="1093"/>
      <c r="G24" s="1093"/>
      <c r="H24" s="1094"/>
      <c r="I24" s="1136"/>
      <c r="J24" s="1137"/>
      <c r="K24" s="1138"/>
      <c r="L24" s="1103"/>
      <c r="M24" s="1104"/>
      <c r="N24" s="1147"/>
      <c r="O24" s="1148"/>
      <c r="P24" s="1148"/>
      <c r="Q24" s="1149"/>
      <c r="R24" s="1147"/>
      <c r="S24" s="1148"/>
      <c r="T24" s="1148"/>
      <c r="U24" s="1149"/>
      <c r="V24" s="1187"/>
      <c r="W24" s="1188"/>
      <c r="X24" s="1188"/>
      <c r="Y24" s="1188"/>
      <c r="Z24" s="1188"/>
      <c r="AA24" s="1188"/>
      <c r="AB24" s="1188"/>
      <c r="AC24" s="1188"/>
      <c r="AD24" s="1189"/>
      <c r="AE24" s="1153"/>
      <c r="AF24" s="1154"/>
      <c r="AG24" s="1154"/>
      <c r="AH24" s="1155"/>
      <c r="AI24" s="1159"/>
      <c r="AJ24" s="1160"/>
      <c r="AK24" s="1160"/>
      <c r="AL24" s="1161"/>
      <c r="AM24" s="1108"/>
      <c r="AN24" s="1113"/>
      <c r="AO24" s="1114"/>
      <c r="AP24" s="1115"/>
      <c r="AQ24" s="221" t="s">
        <v>796</v>
      </c>
      <c r="AR24" s="1101"/>
      <c r="AS24" s="1101"/>
      <c r="AT24" s="1101"/>
      <c r="AU24" s="1101"/>
      <c r="AV24" s="1101"/>
      <c r="AW24" s="1102"/>
      <c r="AX24" s="1070"/>
      <c r="AY24" s="1071"/>
      <c r="AZ24" s="1072"/>
      <c r="BA24" s="1073"/>
      <c r="BB24" s="1071"/>
      <c r="BC24" s="1072"/>
      <c r="BD24" s="1073"/>
      <c r="BE24" s="1071"/>
      <c r="BF24" s="1074"/>
      <c r="BG24" s="1178"/>
      <c r="BH24" s="1179"/>
      <c r="BI24" s="1180"/>
      <c r="BJ24" s="1088"/>
      <c r="BK24" s="1089"/>
      <c r="BL24" s="94"/>
    </row>
    <row r="25" spans="2:64" ht="12" customHeight="1">
      <c r="B25" s="1276"/>
      <c r="C25" s="1095"/>
      <c r="D25" s="1096"/>
      <c r="E25" s="1096"/>
      <c r="F25" s="1096"/>
      <c r="G25" s="1096"/>
      <c r="H25" s="1097"/>
      <c r="I25" s="1136"/>
      <c r="J25" s="1137"/>
      <c r="K25" s="1138"/>
      <c r="L25" s="1103"/>
      <c r="M25" s="1104"/>
      <c r="N25" s="1162"/>
      <c r="O25" s="1163"/>
      <c r="P25" s="1166" t="s">
        <v>190</v>
      </c>
      <c r="Q25" s="1167"/>
      <c r="R25" s="1162">
        <f ca="1">IF(R23="","",DATEDIF(R23,TODAY(),"y"))</f>
      </c>
      <c r="S25" s="1163"/>
      <c r="T25" s="1166" t="s">
        <v>191</v>
      </c>
      <c r="U25" s="1167"/>
      <c r="V25" s="1058"/>
      <c r="W25" s="1059"/>
      <c r="X25" s="1059"/>
      <c r="Y25" s="1059"/>
      <c r="Z25" s="1059"/>
      <c r="AA25" s="1059"/>
      <c r="AB25" s="1059"/>
      <c r="AC25" s="1059"/>
      <c r="AD25" s="1060"/>
      <c r="AE25" s="1064"/>
      <c r="AF25" s="1065"/>
      <c r="AG25" s="1065"/>
      <c r="AH25" s="1066"/>
      <c r="AI25" s="1116" t="s">
        <v>199</v>
      </c>
      <c r="AJ25" s="1117"/>
      <c r="AK25" s="1190" t="s">
        <v>200</v>
      </c>
      <c r="AL25" s="1191"/>
      <c r="AM25" s="1108"/>
      <c r="AN25" s="1120"/>
      <c r="AO25" s="1121"/>
      <c r="AP25" s="1122"/>
      <c r="AQ25" s="221" t="s">
        <v>797</v>
      </c>
      <c r="AR25" s="1101"/>
      <c r="AS25" s="1101"/>
      <c r="AT25" s="1101"/>
      <c r="AU25" s="1170"/>
      <c r="AV25" s="1170"/>
      <c r="AW25" s="1171"/>
      <c r="AX25" s="1070"/>
      <c r="AY25" s="1071"/>
      <c r="AZ25" s="1072"/>
      <c r="BA25" s="1073"/>
      <c r="BB25" s="1071"/>
      <c r="BC25" s="1072"/>
      <c r="BD25" s="1073"/>
      <c r="BE25" s="1071"/>
      <c r="BF25" s="1074"/>
      <c r="BG25" s="1178"/>
      <c r="BH25" s="1179"/>
      <c r="BI25" s="1180"/>
      <c r="BJ25" s="1088"/>
      <c r="BK25" s="1089"/>
      <c r="BL25" s="94"/>
    </row>
    <row r="26" spans="2:63" ht="12" customHeight="1">
      <c r="B26" s="1277"/>
      <c r="C26" s="1098"/>
      <c r="D26" s="1099"/>
      <c r="E26" s="1099"/>
      <c r="F26" s="1099"/>
      <c r="G26" s="1099"/>
      <c r="H26" s="1100"/>
      <c r="I26" s="1139"/>
      <c r="J26" s="1140"/>
      <c r="K26" s="1141"/>
      <c r="L26" s="1105"/>
      <c r="M26" s="1106"/>
      <c r="N26" s="1164"/>
      <c r="O26" s="1165"/>
      <c r="P26" s="1168"/>
      <c r="Q26" s="1169"/>
      <c r="R26" s="1164"/>
      <c r="S26" s="1165"/>
      <c r="T26" s="1168"/>
      <c r="U26" s="1169"/>
      <c r="V26" s="1061"/>
      <c r="W26" s="1062"/>
      <c r="X26" s="1062"/>
      <c r="Y26" s="1062"/>
      <c r="Z26" s="1062"/>
      <c r="AA26" s="1062"/>
      <c r="AB26" s="1062"/>
      <c r="AC26" s="1062"/>
      <c r="AD26" s="1063"/>
      <c r="AE26" s="1067"/>
      <c r="AF26" s="1068"/>
      <c r="AG26" s="1068"/>
      <c r="AH26" s="1069"/>
      <c r="AI26" s="1118"/>
      <c r="AJ26" s="1119"/>
      <c r="AK26" s="1192"/>
      <c r="AL26" s="1193"/>
      <c r="AM26" s="1109"/>
      <c r="AN26" s="1123"/>
      <c r="AO26" s="1124"/>
      <c r="AP26" s="1125"/>
      <c r="AQ26" s="222" t="s">
        <v>795</v>
      </c>
      <c r="AR26" s="1075"/>
      <c r="AS26" s="1075"/>
      <c r="AT26" s="1075"/>
      <c r="AU26" s="1075"/>
      <c r="AV26" s="1075"/>
      <c r="AW26" s="1076"/>
      <c r="AX26" s="1077"/>
      <c r="AY26" s="1078"/>
      <c r="AZ26" s="1079"/>
      <c r="BA26" s="1080"/>
      <c r="BB26" s="1078"/>
      <c r="BC26" s="1079"/>
      <c r="BD26" s="1080"/>
      <c r="BE26" s="1078"/>
      <c r="BF26" s="1081"/>
      <c r="BG26" s="1181"/>
      <c r="BH26" s="1182"/>
      <c r="BI26" s="1183"/>
      <c r="BJ26" s="1172"/>
      <c r="BK26" s="1173"/>
    </row>
    <row r="27" spans="2:64" ht="12" customHeight="1">
      <c r="B27" s="1275">
        <v>3</v>
      </c>
      <c r="C27" s="1130"/>
      <c r="D27" s="1131"/>
      <c r="E27" s="1131"/>
      <c r="F27" s="1131"/>
      <c r="G27" s="1131"/>
      <c r="H27" s="1132"/>
      <c r="I27" s="1133"/>
      <c r="J27" s="1134"/>
      <c r="K27" s="1135"/>
      <c r="L27" s="1142"/>
      <c r="M27" s="1143"/>
      <c r="N27" s="1144"/>
      <c r="O27" s="1145"/>
      <c r="P27" s="1145"/>
      <c r="Q27" s="1146"/>
      <c r="R27" s="1144"/>
      <c r="S27" s="1145"/>
      <c r="T27" s="1145"/>
      <c r="U27" s="1146"/>
      <c r="V27" s="1184"/>
      <c r="W27" s="1185"/>
      <c r="X27" s="1185"/>
      <c r="Y27" s="1185"/>
      <c r="Z27" s="1185"/>
      <c r="AA27" s="1185"/>
      <c r="AB27" s="1185"/>
      <c r="AC27" s="1185"/>
      <c r="AD27" s="1186"/>
      <c r="AE27" s="1150"/>
      <c r="AF27" s="1151"/>
      <c r="AG27" s="1151"/>
      <c r="AH27" s="1152"/>
      <c r="AI27" s="1156"/>
      <c r="AJ27" s="1157"/>
      <c r="AK27" s="1157"/>
      <c r="AL27" s="1158"/>
      <c r="AM27" s="1107"/>
      <c r="AN27" s="1110"/>
      <c r="AO27" s="1111"/>
      <c r="AP27" s="1112"/>
      <c r="AQ27" s="220"/>
      <c r="AR27" s="1126" t="s">
        <v>798</v>
      </c>
      <c r="AS27" s="1126"/>
      <c r="AT27" s="1126"/>
      <c r="AU27" s="1127" t="s">
        <v>799</v>
      </c>
      <c r="AV27" s="1128"/>
      <c r="AW27" s="1129"/>
      <c r="AX27" s="1082"/>
      <c r="AY27" s="1083"/>
      <c r="AZ27" s="1084"/>
      <c r="BA27" s="1085"/>
      <c r="BB27" s="1083"/>
      <c r="BC27" s="1084"/>
      <c r="BD27" s="1085"/>
      <c r="BE27" s="1083"/>
      <c r="BF27" s="1174"/>
      <c r="BG27" s="1175" t="s">
        <v>211</v>
      </c>
      <c r="BH27" s="1176"/>
      <c r="BI27" s="1177"/>
      <c r="BJ27" s="1086">
        <f>IF(AI27="","",IF(BL27&gt;=1,"健康診断期限切れ",""))</f>
      </c>
      <c r="BK27" s="1087"/>
      <c r="BL27" s="94">
        <f ca="1">DATEDIF(AI27,TODAY(),"y")</f>
        <v>121</v>
      </c>
    </row>
    <row r="28" spans="2:64" ht="12" customHeight="1">
      <c r="B28" s="1276"/>
      <c r="C28" s="1092"/>
      <c r="D28" s="1093"/>
      <c r="E28" s="1093"/>
      <c r="F28" s="1093"/>
      <c r="G28" s="1093"/>
      <c r="H28" s="1094"/>
      <c r="I28" s="1136"/>
      <c r="J28" s="1137"/>
      <c r="K28" s="1138"/>
      <c r="L28" s="1103"/>
      <c r="M28" s="1104"/>
      <c r="N28" s="1147"/>
      <c r="O28" s="1148"/>
      <c r="P28" s="1148"/>
      <c r="Q28" s="1149"/>
      <c r="R28" s="1147"/>
      <c r="S28" s="1148"/>
      <c r="T28" s="1148"/>
      <c r="U28" s="1149"/>
      <c r="V28" s="1187"/>
      <c r="W28" s="1188"/>
      <c r="X28" s="1188"/>
      <c r="Y28" s="1188"/>
      <c r="Z28" s="1188"/>
      <c r="AA28" s="1188"/>
      <c r="AB28" s="1188"/>
      <c r="AC28" s="1188"/>
      <c r="AD28" s="1189"/>
      <c r="AE28" s="1153"/>
      <c r="AF28" s="1154"/>
      <c r="AG28" s="1154"/>
      <c r="AH28" s="1155"/>
      <c r="AI28" s="1159"/>
      <c r="AJ28" s="1160"/>
      <c r="AK28" s="1160"/>
      <c r="AL28" s="1161"/>
      <c r="AM28" s="1108"/>
      <c r="AN28" s="1113"/>
      <c r="AO28" s="1114"/>
      <c r="AP28" s="1115"/>
      <c r="AQ28" s="221" t="s">
        <v>796</v>
      </c>
      <c r="AR28" s="1101"/>
      <c r="AS28" s="1101"/>
      <c r="AT28" s="1101"/>
      <c r="AU28" s="1101"/>
      <c r="AV28" s="1101"/>
      <c r="AW28" s="1102"/>
      <c r="AX28" s="1070"/>
      <c r="AY28" s="1071"/>
      <c r="AZ28" s="1072"/>
      <c r="BA28" s="1073"/>
      <c r="BB28" s="1071"/>
      <c r="BC28" s="1072"/>
      <c r="BD28" s="1073"/>
      <c r="BE28" s="1071"/>
      <c r="BF28" s="1074"/>
      <c r="BG28" s="1178"/>
      <c r="BH28" s="1179"/>
      <c r="BI28" s="1180"/>
      <c r="BJ28" s="1088"/>
      <c r="BK28" s="1089"/>
      <c r="BL28" s="94"/>
    </row>
    <row r="29" spans="2:64" ht="12" customHeight="1">
      <c r="B29" s="1276"/>
      <c r="C29" s="1095"/>
      <c r="D29" s="1096"/>
      <c r="E29" s="1096"/>
      <c r="F29" s="1096"/>
      <c r="G29" s="1096"/>
      <c r="H29" s="1097"/>
      <c r="I29" s="1136"/>
      <c r="J29" s="1137"/>
      <c r="K29" s="1138"/>
      <c r="L29" s="1103"/>
      <c r="M29" s="1104"/>
      <c r="N29" s="1162"/>
      <c r="O29" s="1163"/>
      <c r="P29" s="1166" t="s">
        <v>190</v>
      </c>
      <c r="Q29" s="1167"/>
      <c r="R29" s="1162">
        <f ca="1">IF(R27="","",DATEDIF(R27,TODAY(),"y"))</f>
      </c>
      <c r="S29" s="1163"/>
      <c r="T29" s="1166" t="s">
        <v>191</v>
      </c>
      <c r="U29" s="1167"/>
      <c r="V29" s="1058"/>
      <c r="W29" s="1059"/>
      <c r="X29" s="1059"/>
      <c r="Y29" s="1059"/>
      <c r="Z29" s="1059"/>
      <c r="AA29" s="1059"/>
      <c r="AB29" s="1059"/>
      <c r="AC29" s="1059"/>
      <c r="AD29" s="1060"/>
      <c r="AE29" s="1064"/>
      <c r="AF29" s="1065"/>
      <c r="AG29" s="1065"/>
      <c r="AH29" s="1066"/>
      <c r="AI29" s="1116" t="s">
        <v>199</v>
      </c>
      <c r="AJ29" s="1117"/>
      <c r="AK29" s="1190" t="s">
        <v>200</v>
      </c>
      <c r="AL29" s="1191"/>
      <c r="AM29" s="1108"/>
      <c r="AN29" s="1120"/>
      <c r="AO29" s="1121"/>
      <c r="AP29" s="1122"/>
      <c r="AQ29" s="221" t="s">
        <v>797</v>
      </c>
      <c r="AR29" s="1101"/>
      <c r="AS29" s="1101"/>
      <c r="AT29" s="1101"/>
      <c r="AU29" s="1170"/>
      <c r="AV29" s="1170"/>
      <c r="AW29" s="1171"/>
      <c r="AX29" s="1070"/>
      <c r="AY29" s="1071"/>
      <c r="AZ29" s="1072"/>
      <c r="BA29" s="1073"/>
      <c r="BB29" s="1071"/>
      <c r="BC29" s="1072"/>
      <c r="BD29" s="1073"/>
      <c r="BE29" s="1071"/>
      <c r="BF29" s="1074"/>
      <c r="BG29" s="1178"/>
      <c r="BH29" s="1179"/>
      <c r="BI29" s="1180"/>
      <c r="BJ29" s="1088"/>
      <c r="BK29" s="1089"/>
      <c r="BL29" s="94"/>
    </row>
    <row r="30" spans="2:63" ht="12" customHeight="1">
      <c r="B30" s="1277"/>
      <c r="C30" s="1098"/>
      <c r="D30" s="1099"/>
      <c r="E30" s="1099"/>
      <c r="F30" s="1099"/>
      <c r="G30" s="1099"/>
      <c r="H30" s="1100"/>
      <c r="I30" s="1139"/>
      <c r="J30" s="1140"/>
      <c r="K30" s="1141"/>
      <c r="L30" s="1105"/>
      <c r="M30" s="1106"/>
      <c r="N30" s="1164"/>
      <c r="O30" s="1165"/>
      <c r="P30" s="1168"/>
      <c r="Q30" s="1169"/>
      <c r="R30" s="1164"/>
      <c r="S30" s="1165"/>
      <c r="T30" s="1168"/>
      <c r="U30" s="1169"/>
      <c r="V30" s="1061"/>
      <c r="W30" s="1062"/>
      <c r="X30" s="1062"/>
      <c r="Y30" s="1062"/>
      <c r="Z30" s="1062"/>
      <c r="AA30" s="1062"/>
      <c r="AB30" s="1062"/>
      <c r="AC30" s="1062"/>
      <c r="AD30" s="1063"/>
      <c r="AE30" s="1067"/>
      <c r="AF30" s="1068"/>
      <c r="AG30" s="1068"/>
      <c r="AH30" s="1069"/>
      <c r="AI30" s="1118"/>
      <c r="AJ30" s="1119"/>
      <c r="AK30" s="1192"/>
      <c r="AL30" s="1193"/>
      <c r="AM30" s="1109"/>
      <c r="AN30" s="1123"/>
      <c r="AO30" s="1124"/>
      <c r="AP30" s="1125"/>
      <c r="AQ30" s="222" t="s">
        <v>795</v>
      </c>
      <c r="AR30" s="1075"/>
      <c r="AS30" s="1075"/>
      <c r="AT30" s="1075"/>
      <c r="AU30" s="1075"/>
      <c r="AV30" s="1075"/>
      <c r="AW30" s="1076"/>
      <c r="AX30" s="1077"/>
      <c r="AY30" s="1078"/>
      <c r="AZ30" s="1079"/>
      <c r="BA30" s="1080"/>
      <c r="BB30" s="1078"/>
      <c r="BC30" s="1079"/>
      <c r="BD30" s="1080"/>
      <c r="BE30" s="1078"/>
      <c r="BF30" s="1081"/>
      <c r="BG30" s="1181"/>
      <c r="BH30" s="1182"/>
      <c r="BI30" s="1183"/>
      <c r="BJ30" s="1172"/>
      <c r="BK30" s="1173"/>
    </row>
    <row r="31" spans="2:64" ht="12" customHeight="1">
      <c r="B31" s="1275">
        <v>4</v>
      </c>
      <c r="C31" s="1130"/>
      <c r="D31" s="1131"/>
      <c r="E31" s="1131"/>
      <c r="F31" s="1131"/>
      <c r="G31" s="1131"/>
      <c r="H31" s="1132"/>
      <c r="I31" s="1133"/>
      <c r="J31" s="1134"/>
      <c r="K31" s="1135"/>
      <c r="L31" s="1142"/>
      <c r="M31" s="1143"/>
      <c r="N31" s="1144"/>
      <c r="O31" s="1145"/>
      <c r="P31" s="1145"/>
      <c r="Q31" s="1146"/>
      <c r="R31" s="1144"/>
      <c r="S31" s="1145"/>
      <c r="T31" s="1145"/>
      <c r="U31" s="1146"/>
      <c r="V31" s="1184"/>
      <c r="W31" s="1185"/>
      <c r="X31" s="1185"/>
      <c r="Y31" s="1185"/>
      <c r="Z31" s="1185"/>
      <c r="AA31" s="1185"/>
      <c r="AB31" s="1185"/>
      <c r="AC31" s="1185"/>
      <c r="AD31" s="1186"/>
      <c r="AE31" s="1150"/>
      <c r="AF31" s="1151"/>
      <c r="AG31" s="1151"/>
      <c r="AH31" s="1152"/>
      <c r="AI31" s="1156"/>
      <c r="AJ31" s="1157"/>
      <c r="AK31" s="1157"/>
      <c r="AL31" s="1158"/>
      <c r="AM31" s="1107"/>
      <c r="AN31" s="1110"/>
      <c r="AO31" s="1111"/>
      <c r="AP31" s="1112"/>
      <c r="AQ31" s="220"/>
      <c r="AR31" s="1126" t="s">
        <v>798</v>
      </c>
      <c r="AS31" s="1126"/>
      <c r="AT31" s="1126"/>
      <c r="AU31" s="1127" t="s">
        <v>799</v>
      </c>
      <c r="AV31" s="1128"/>
      <c r="AW31" s="1129"/>
      <c r="AX31" s="1082"/>
      <c r="AY31" s="1083"/>
      <c r="AZ31" s="1084"/>
      <c r="BA31" s="1085"/>
      <c r="BB31" s="1083"/>
      <c r="BC31" s="1084"/>
      <c r="BD31" s="1085"/>
      <c r="BE31" s="1083"/>
      <c r="BF31" s="1174"/>
      <c r="BG31" s="1175" t="s">
        <v>211</v>
      </c>
      <c r="BH31" s="1176"/>
      <c r="BI31" s="1177"/>
      <c r="BJ31" s="1086">
        <f>IF(AI31="","",IF(BL31&gt;=1,"健康診断期限切れ",""))</f>
      </c>
      <c r="BK31" s="1087"/>
      <c r="BL31" s="94">
        <f ca="1">DATEDIF(AI31,TODAY(),"y")</f>
        <v>121</v>
      </c>
    </row>
    <row r="32" spans="2:64" ht="12" customHeight="1">
      <c r="B32" s="1276"/>
      <c r="C32" s="1092"/>
      <c r="D32" s="1093"/>
      <c r="E32" s="1093"/>
      <c r="F32" s="1093"/>
      <c r="G32" s="1093"/>
      <c r="H32" s="1094"/>
      <c r="I32" s="1136"/>
      <c r="J32" s="1137"/>
      <c r="K32" s="1138"/>
      <c r="L32" s="1103"/>
      <c r="M32" s="1104"/>
      <c r="N32" s="1147"/>
      <c r="O32" s="1148"/>
      <c r="P32" s="1148"/>
      <c r="Q32" s="1149"/>
      <c r="R32" s="1147"/>
      <c r="S32" s="1148"/>
      <c r="T32" s="1148"/>
      <c r="U32" s="1149"/>
      <c r="V32" s="1187"/>
      <c r="W32" s="1188"/>
      <c r="X32" s="1188"/>
      <c r="Y32" s="1188"/>
      <c r="Z32" s="1188"/>
      <c r="AA32" s="1188"/>
      <c r="AB32" s="1188"/>
      <c r="AC32" s="1188"/>
      <c r="AD32" s="1189"/>
      <c r="AE32" s="1153"/>
      <c r="AF32" s="1154"/>
      <c r="AG32" s="1154"/>
      <c r="AH32" s="1155"/>
      <c r="AI32" s="1159"/>
      <c r="AJ32" s="1160"/>
      <c r="AK32" s="1160"/>
      <c r="AL32" s="1161"/>
      <c r="AM32" s="1108"/>
      <c r="AN32" s="1113"/>
      <c r="AO32" s="1114"/>
      <c r="AP32" s="1115"/>
      <c r="AQ32" s="221" t="s">
        <v>796</v>
      </c>
      <c r="AR32" s="1101"/>
      <c r="AS32" s="1101"/>
      <c r="AT32" s="1101"/>
      <c r="AU32" s="1101"/>
      <c r="AV32" s="1101"/>
      <c r="AW32" s="1102"/>
      <c r="AX32" s="1070"/>
      <c r="AY32" s="1071"/>
      <c r="AZ32" s="1072"/>
      <c r="BA32" s="1073"/>
      <c r="BB32" s="1071"/>
      <c r="BC32" s="1072"/>
      <c r="BD32" s="1073"/>
      <c r="BE32" s="1071"/>
      <c r="BF32" s="1074"/>
      <c r="BG32" s="1178"/>
      <c r="BH32" s="1179"/>
      <c r="BI32" s="1180"/>
      <c r="BJ32" s="1088"/>
      <c r="BK32" s="1089"/>
      <c r="BL32" s="94"/>
    </row>
    <row r="33" spans="2:64" ht="12" customHeight="1">
      <c r="B33" s="1276"/>
      <c r="C33" s="1095"/>
      <c r="D33" s="1096"/>
      <c r="E33" s="1096"/>
      <c r="F33" s="1096"/>
      <c r="G33" s="1096"/>
      <c r="H33" s="1097"/>
      <c r="I33" s="1136"/>
      <c r="J33" s="1137"/>
      <c r="K33" s="1138"/>
      <c r="L33" s="1103"/>
      <c r="M33" s="1104"/>
      <c r="N33" s="1162"/>
      <c r="O33" s="1163"/>
      <c r="P33" s="1166" t="s">
        <v>190</v>
      </c>
      <c r="Q33" s="1167"/>
      <c r="R33" s="1162">
        <f ca="1">IF(R31="","",DATEDIF(R31,TODAY(),"y"))</f>
      </c>
      <c r="S33" s="1163"/>
      <c r="T33" s="1166" t="s">
        <v>191</v>
      </c>
      <c r="U33" s="1167"/>
      <c r="V33" s="1058"/>
      <c r="W33" s="1059"/>
      <c r="X33" s="1059"/>
      <c r="Y33" s="1059"/>
      <c r="Z33" s="1059"/>
      <c r="AA33" s="1059"/>
      <c r="AB33" s="1059"/>
      <c r="AC33" s="1059"/>
      <c r="AD33" s="1060"/>
      <c r="AE33" s="1064"/>
      <c r="AF33" s="1065"/>
      <c r="AG33" s="1065"/>
      <c r="AH33" s="1066"/>
      <c r="AI33" s="1116" t="s">
        <v>199</v>
      </c>
      <c r="AJ33" s="1117"/>
      <c r="AK33" s="1190" t="s">
        <v>200</v>
      </c>
      <c r="AL33" s="1191"/>
      <c r="AM33" s="1108"/>
      <c r="AN33" s="1120"/>
      <c r="AO33" s="1121"/>
      <c r="AP33" s="1122"/>
      <c r="AQ33" s="221" t="s">
        <v>797</v>
      </c>
      <c r="AR33" s="1101"/>
      <c r="AS33" s="1101"/>
      <c r="AT33" s="1101"/>
      <c r="AU33" s="1170"/>
      <c r="AV33" s="1170"/>
      <c r="AW33" s="1171"/>
      <c r="AX33" s="1070"/>
      <c r="AY33" s="1071"/>
      <c r="AZ33" s="1072"/>
      <c r="BA33" s="1073"/>
      <c r="BB33" s="1071"/>
      <c r="BC33" s="1072"/>
      <c r="BD33" s="1073"/>
      <c r="BE33" s="1071"/>
      <c r="BF33" s="1074"/>
      <c r="BG33" s="1178"/>
      <c r="BH33" s="1179"/>
      <c r="BI33" s="1180"/>
      <c r="BJ33" s="1088"/>
      <c r="BK33" s="1089"/>
      <c r="BL33" s="94"/>
    </row>
    <row r="34" spans="2:63" ht="12" customHeight="1">
      <c r="B34" s="1277"/>
      <c r="C34" s="1098"/>
      <c r="D34" s="1099"/>
      <c r="E34" s="1099"/>
      <c r="F34" s="1099"/>
      <c r="G34" s="1099"/>
      <c r="H34" s="1100"/>
      <c r="I34" s="1139"/>
      <c r="J34" s="1140"/>
      <c r="K34" s="1141"/>
      <c r="L34" s="1105"/>
      <c r="M34" s="1106"/>
      <c r="N34" s="1164"/>
      <c r="O34" s="1165"/>
      <c r="P34" s="1168"/>
      <c r="Q34" s="1169"/>
      <c r="R34" s="1164"/>
      <c r="S34" s="1165"/>
      <c r="T34" s="1168"/>
      <c r="U34" s="1169"/>
      <c r="V34" s="1061"/>
      <c r="W34" s="1062"/>
      <c r="X34" s="1062"/>
      <c r="Y34" s="1062"/>
      <c r="Z34" s="1062"/>
      <c r="AA34" s="1062"/>
      <c r="AB34" s="1062"/>
      <c r="AC34" s="1062"/>
      <c r="AD34" s="1063"/>
      <c r="AE34" s="1067"/>
      <c r="AF34" s="1068"/>
      <c r="AG34" s="1068"/>
      <c r="AH34" s="1069"/>
      <c r="AI34" s="1118"/>
      <c r="AJ34" s="1119"/>
      <c r="AK34" s="1192"/>
      <c r="AL34" s="1193"/>
      <c r="AM34" s="1109"/>
      <c r="AN34" s="1123"/>
      <c r="AO34" s="1124"/>
      <c r="AP34" s="1125"/>
      <c r="AQ34" s="222" t="s">
        <v>795</v>
      </c>
      <c r="AR34" s="1075"/>
      <c r="AS34" s="1075"/>
      <c r="AT34" s="1075"/>
      <c r="AU34" s="1075"/>
      <c r="AV34" s="1075"/>
      <c r="AW34" s="1076"/>
      <c r="AX34" s="1077"/>
      <c r="AY34" s="1078"/>
      <c r="AZ34" s="1079"/>
      <c r="BA34" s="1080"/>
      <c r="BB34" s="1078"/>
      <c r="BC34" s="1079"/>
      <c r="BD34" s="1080"/>
      <c r="BE34" s="1078"/>
      <c r="BF34" s="1081"/>
      <c r="BG34" s="1181"/>
      <c r="BH34" s="1182"/>
      <c r="BI34" s="1183"/>
      <c r="BJ34" s="1172"/>
      <c r="BK34" s="1173"/>
    </row>
    <row r="35" spans="2:64" ht="12" customHeight="1">
      <c r="B35" s="1275">
        <v>5</v>
      </c>
      <c r="C35" s="1130"/>
      <c r="D35" s="1131"/>
      <c r="E35" s="1131"/>
      <c r="F35" s="1131"/>
      <c r="G35" s="1131"/>
      <c r="H35" s="1132"/>
      <c r="I35" s="1133"/>
      <c r="J35" s="1134"/>
      <c r="K35" s="1135"/>
      <c r="L35" s="1142"/>
      <c r="M35" s="1143"/>
      <c r="N35" s="1144"/>
      <c r="O35" s="1145"/>
      <c r="P35" s="1145"/>
      <c r="Q35" s="1146"/>
      <c r="R35" s="1144"/>
      <c r="S35" s="1145"/>
      <c r="T35" s="1145"/>
      <c r="U35" s="1146"/>
      <c r="V35" s="1184"/>
      <c r="W35" s="1185"/>
      <c r="X35" s="1185"/>
      <c r="Y35" s="1185"/>
      <c r="Z35" s="1185"/>
      <c r="AA35" s="1185"/>
      <c r="AB35" s="1185"/>
      <c r="AC35" s="1185"/>
      <c r="AD35" s="1186"/>
      <c r="AE35" s="1150"/>
      <c r="AF35" s="1151"/>
      <c r="AG35" s="1151"/>
      <c r="AH35" s="1152"/>
      <c r="AI35" s="1156"/>
      <c r="AJ35" s="1157"/>
      <c r="AK35" s="1157"/>
      <c r="AL35" s="1158"/>
      <c r="AM35" s="1107"/>
      <c r="AN35" s="1110"/>
      <c r="AO35" s="1111"/>
      <c r="AP35" s="1112"/>
      <c r="AQ35" s="220"/>
      <c r="AR35" s="1126" t="s">
        <v>798</v>
      </c>
      <c r="AS35" s="1126"/>
      <c r="AT35" s="1126"/>
      <c r="AU35" s="1127" t="s">
        <v>799</v>
      </c>
      <c r="AV35" s="1128"/>
      <c r="AW35" s="1129"/>
      <c r="AX35" s="1082"/>
      <c r="AY35" s="1083"/>
      <c r="AZ35" s="1084"/>
      <c r="BA35" s="1085"/>
      <c r="BB35" s="1083"/>
      <c r="BC35" s="1084"/>
      <c r="BD35" s="1085"/>
      <c r="BE35" s="1083"/>
      <c r="BF35" s="1174"/>
      <c r="BG35" s="1175" t="s">
        <v>211</v>
      </c>
      <c r="BH35" s="1176"/>
      <c r="BI35" s="1177"/>
      <c r="BJ35" s="1086">
        <f>IF(AI35="","",IF(BL35&gt;=1,"健康診断期限切れ",""))</f>
      </c>
      <c r="BK35" s="1087"/>
      <c r="BL35" s="94">
        <f ca="1">DATEDIF(AI35,TODAY(),"y")</f>
        <v>121</v>
      </c>
    </row>
    <row r="36" spans="2:64" ht="12" customHeight="1">
      <c r="B36" s="1276"/>
      <c r="C36" s="1092"/>
      <c r="D36" s="1093"/>
      <c r="E36" s="1093"/>
      <c r="F36" s="1093"/>
      <c r="G36" s="1093"/>
      <c r="H36" s="1094"/>
      <c r="I36" s="1136"/>
      <c r="J36" s="1137"/>
      <c r="K36" s="1138"/>
      <c r="L36" s="1103"/>
      <c r="M36" s="1104"/>
      <c r="N36" s="1147"/>
      <c r="O36" s="1148"/>
      <c r="P36" s="1148"/>
      <c r="Q36" s="1149"/>
      <c r="R36" s="1147"/>
      <c r="S36" s="1148"/>
      <c r="T36" s="1148"/>
      <c r="U36" s="1149"/>
      <c r="V36" s="1187"/>
      <c r="W36" s="1188"/>
      <c r="X36" s="1188"/>
      <c r="Y36" s="1188"/>
      <c r="Z36" s="1188"/>
      <c r="AA36" s="1188"/>
      <c r="AB36" s="1188"/>
      <c r="AC36" s="1188"/>
      <c r="AD36" s="1189"/>
      <c r="AE36" s="1153"/>
      <c r="AF36" s="1154"/>
      <c r="AG36" s="1154"/>
      <c r="AH36" s="1155"/>
      <c r="AI36" s="1159"/>
      <c r="AJ36" s="1160"/>
      <c r="AK36" s="1160"/>
      <c r="AL36" s="1161"/>
      <c r="AM36" s="1108"/>
      <c r="AN36" s="1113"/>
      <c r="AO36" s="1114"/>
      <c r="AP36" s="1115"/>
      <c r="AQ36" s="221" t="s">
        <v>796</v>
      </c>
      <c r="AR36" s="1101"/>
      <c r="AS36" s="1101"/>
      <c r="AT36" s="1101"/>
      <c r="AU36" s="1101"/>
      <c r="AV36" s="1101"/>
      <c r="AW36" s="1102"/>
      <c r="AX36" s="1070"/>
      <c r="AY36" s="1071"/>
      <c r="AZ36" s="1072"/>
      <c r="BA36" s="1073"/>
      <c r="BB36" s="1071"/>
      <c r="BC36" s="1072"/>
      <c r="BD36" s="1073"/>
      <c r="BE36" s="1071"/>
      <c r="BF36" s="1074"/>
      <c r="BG36" s="1178"/>
      <c r="BH36" s="1179"/>
      <c r="BI36" s="1180"/>
      <c r="BJ36" s="1088"/>
      <c r="BK36" s="1089"/>
      <c r="BL36" s="94"/>
    </row>
    <row r="37" spans="2:64" ht="12" customHeight="1">
      <c r="B37" s="1276"/>
      <c r="C37" s="1095"/>
      <c r="D37" s="1096"/>
      <c r="E37" s="1096"/>
      <c r="F37" s="1096"/>
      <c r="G37" s="1096"/>
      <c r="H37" s="1097"/>
      <c r="I37" s="1136"/>
      <c r="J37" s="1137"/>
      <c r="K37" s="1138"/>
      <c r="L37" s="1103"/>
      <c r="M37" s="1104"/>
      <c r="N37" s="1162"/>
      <c r="O37" s="1163"/>
      <c r="P37" s="1166" t="s">
        <v>190</v>
      </c>
      <c r="Q37" s="1167"/>
      <c r="R37" s="1162">
        <f ca="1">IF(R35="","",DATEDIF(R35,TODAY(),"y"))</f>
      </c>
      <c r="S37" s="1163"/>
      <c r="T37" s="1166" t="s">
        <v>191</v>
      </c>
      <c r="U37" s="1167"/>
      <c r="V37" s="1058"/>
      <c r="W37" s="1059"/>
      <c r="X37" s="1059"/>
      <c r="Y37" s="1059"/>
      <c r="Z37" s="1059"/>
      <c r="AA37" s="1059"/>
      <c r="AB37" s="1059"/>
      <c r="AC37" s="1059"/>
      <c r="AD37" s="1060"/>
      <c r="AE37" s="1064"/>
      <c r="AF37" s="1065"/>
      <c r="AG37" s="1065"/>
      <c r="AH37" s="1066"/>
      <c r="AI37" s="1116" t="s">
        <v>199</v>
      </c>
      <c r="AJ37" s="1117"/>
      <c r="AK37" s="1190" t="s">
        <v>200</v>
      </c>
      <c r="AL37" s="1191"/>
      <c r="AM37" s="1108"/>
      <c r="AN37" s="1120"/>
      <c r="AO37" s="1121"/>
      <c r="AP37" s="1122"/>
      <c r="AQ37" s="221" t="s">
        <v>797</v>
      </c>
      <c r="AR37" s="1101"/>
      <c r="AS37" s="1101"/>
      <c r="AT37" s="1101"/>
      <c r="AU37" s="1170"/>
      <c r="AV37" s="1170"/>
      <c r="AW37" s="1171"/>
      <c r="AX37" s="1070"/>
      <c r="AY37" s="1071"/>
      <c r="AZ37" s="1072"/>
      <c r="BA37" s="1073"/>
      <c r="BB37" s="1071"/>
      <c r="BC37" s="1072"/>
      <c r="BD37" s="1073"/>
      <c r="BE37" s="1071"/>
      <c r="BF37" s="1074"/>
      <c r="BG37" s="1178"/>
      <c r="BH37" s="1179"/>
      <c r="BI37" s="1180"/>
      <c r="BJ37" s="1088"/>
      <c r="BK37" s="1089"/>
      <c r="BL37" s="94"/>
    </row>
    <row r="38" spans="2:63" ht="12" customHeight="1">
      <c r="B38" s="1277"/>
      <c r="C38" s="1098"/>
      <c r="D38" s="1099"/>
      <c r="E38" s="1099"/>
      <c r="F38" s="1099"/>
      <c r="G38" s="1099"/>
      <c r="H38" s="1100"/>
      <c r="I38" s="1139"/>
      <c r="J38" s="1140"/>
      <c r="K38" s="1141"/>
      <c r="L38" s="1105"/>
      <c r="M38" s="1106"/>
      <c r="N38" s="1164"/>
      <c r="O38" s="1165"/>
      <c r="P38" s="1168"/>
      <c r="Q38" s="1169"/>
      <c r="R38" s="1164"/>
      <c r="S38" s="1165"/>
      <c r="T38" s="1168"/>
      <c r="U38" s="1169"/>
      <c r="V38" s="1061"/>
      <c r="W38" s="1062"/>
      <c r="X38" s="1062"/>
      <c r="Y38" s="1062"/>
      <c r="Z38" s="1062"/>
      <c r="AA38" s="1062"/>
      <c r="AB38" s="1062"/>
      <c r="AC38" s="1062"/>
      <c r="AD38" s="1063"/>
      <c r="AE38" s="1067"/>
      <c r="AF38" s="1068"/>
      <c r="AG38" s="1068"/>
      <c r="AH38" s="1069"/>
      <c r="AI38" s="1118"/>
      <c r="AJ38" s="1119"/>
      <c r="AK38" s="1192"/>
      <c r="AL38" s="1193"/>
      <c r="AM38" s="1109"/>
      <c r="AN38" s="1123"/>
      <c r="AO38" s="1124"/>
      <c r="AP38" s="1125"/>
      <c r="AQ38" s="222" t="s">
        <v>795</v>
      </c>
      <c r="AR38" s="1075"/>
      <c r="AS38" s="1075"/>
      <c r="AT38" s="1075"/>
      <c r="AU38" s="1075"/>
      <c r="AV38" s="1075"/>
      <c r="AW38" s="1076"/>
      <c r="AX38" s="1077"/>
      <c r="AY38" s="1078"/>
      <c r="AZ38" s="1079"/>
      <c r="BA38" s="1080"/>
      <c r="BB38" s="1078"/>
      <c r="BC38" s="1079"/>
      <c r="BD38" s="1080"/>
      <c r="BE38" s="1078"/>
      <c r="BF38" s="1081"/>
      <c r="BG38" s="1181"/>
      <c r="BH38" s="1182"/>
      <c r="BI38" s="1183"/>
      <c r="BJ38" s="1172"/>
      <c r="BK38" s="1173"/>
    </row>
    <row r="39" spans="2:64" ht="12" customHeight="1">
      <c r="B39" s="1275">
        <v>6</v>
      </c>
      <c r="C39" s="1130"/>
      <c r="D39" s="1131"/>
      <c r="E39" s="1131"/>
      <c r="F39" s="1131"/>
      <c r="G39" s="1131"/>
      <c r="H39" s="1132"/>
      <c r="I39" s="1133"/>
      <c r="J39" s="1134"/>
      <c r="K39" s="1135"/>
      <c r="L39" s="1142"/>
      <c r="M39" s="1143"/>
      <c r="N39" s="1144"/>
      <c r="O39" s="1145"/>
      <c r="P39" s="1145"/>
      <c r="Q39" s="1146"/>
      <c r="R39" s="1144"/>
      <c r="S39" s="1145"/>
      <c r="T39" s="1145"/>
      <c r="U39" s="1146"/>
      <c r="V39" s="1184"/>
      <c r="W39" s="1185"/>
      <c r="X39" s="1185"/>
      <c r="Y39" s="1185"/>
      <c r="Z39" s="1185"/>
      <c r="AA39" s="1185"/>
      <c r="AB39" s="1185"/>
      <c r="AC39" s="1185"/>
      <c r="AD39" s="1186"/>
      <c r="AE39" s="1150"/>
      <c r="AF39" s="1151"/>
      <c r="AG39" s="1151"/>
      <c r="AH39" s="1152"/>
      <c r="AI39" s="1156"/>
      <c r="AJ39" s="1157"/>
      <c r="AK39" s="1157"/>
      <c r="AL39" s="1158"/>
      <c r="AM39" s="1107"/>
      <c r="AN39" s="1110"/>
      <c r="AO39" s="1111"/>
      <c r="AP39" s="1112"/>
      <c r="AQ39" s="220"/>
      <c r="AR39" s="1126" t="s">
        <v>798</v>
      </c>
      <c r="AS39" s="1126"/>
      <c r="AT39" s="1126"/>
      <c r="AU39" s="1127" t="s">
        <v>799</v>
      </c>
      <c r="AV39" s="1128"/>
      <c r="AW39" s="1129"/>
      <c r="AX39" s="1082"/>
      <c r="AY39" s="1083"/>
      <c r="AZ39" s="1084"/>
      <c r="BA39" s="1085"/>
      <c r="BB39" s="1083"/>
      <c r="BC39" s="1084"/>
      <c r="BD39" s="1085"/>
      <c r="BE39" s="1083"/>
      <c r="BF39" s="1174"/>
      <c r="BG39" s="1175" t="s">
        <v>211</v>
      </c>
      <c r="BH39" s="1176"/>
      <c r="BI39" s="1177"/>
      <c r="BJ39" s="1086">
        <f>IF(AI39="","",IF(BL39&gt;=1,"健康診断期限切れ",""))</f>
      </c>
      <c r="BK39" s="1087"/>
      <c r="BL39" s="94">
        <f ca="1">DATEDIF(AI39,TODAY(),"y")</f>
        <v>121</v>
      </c>
    </row>
    <row r="40" spans="2:64" ht="12" customHeight="1">
      <c r="B40" s="1276"/>
      <c r="C40" s="1092"/>
      <c r="D40" s="1093"/>
      <c r="E40" s="1093"/>
      <c r="F40" s="1093"/>
      <c r="G40" s="1093"/>
      <c r="H40" s="1094"/>
      <c r="I40" s="1136"/>
      <c r="J40" s="1137"/>
      <c r="K40" s="1138"/>
      <c r="L40" s="1103"/>
      <c r="M40" s="1104"/>
      <c r="N40" s="1147"/>
      <c r="O40" s="1148"/>
      <c r="P40" s="1148"/>
      <c r="Q40" s="1149"/>
      <c r="R40" s="1147"/>
      <c r="S40" s="1148"/>
      <c r="T40" s="1148"/>
      <c r="U40" s="1149"/>
      <c r="V40" s="1187"/>
      <c r="W40" s="1188"/>
      <c r="X40" s="1188"/>
      <c r="Y40" s="1188"/>
      <c r="Z40" s="1188"/>
      <c r="AA40" s="1188"/>
      <c r="AB40" s="1188"/>
      <c r="AC40" s="1188"/>
      <c r="AD40" s="1189"/>
      <c r="AE40" s="1153"/>
      <c r="AF40" s="1154"/>
      <c r="AG40" s="1154"/>
      <c r="AH40" s="1155"/>
      <c r="AI40" s="1159"/>
      <c r="AJ40" s="1160"/>
      <c r="AK40" s="1160"/>
      <c r="AL40" s="1161"/>
      <c r="AM40" s="1108"/>
      <c r="AN40" s="1113"/>
      <c r="AO40" s="1114"/>
      <c r="AP40" s="1115"/>
      <c r="AQ40" s="221" t="s">
        <v>796</v>
      </c>
      <c r="AR40" s="1101"/>
      <c r="AS40" s="1101"/>
      <c r="AT40" s="1101"/>
      <c r="AU40" s="1101"/>
      <c r="AV40" s="1101"/>
      <c r="AW40" s="1102"/>
      <c r="AX40" s="1070"/>
      <c r="AY40" s="1071"/>
      <c r="AZ40" s="1072"/>
      <c r="BA40" s="1073"/>
      <c r="BB40" s="1071"/>
      <c r="BC40" s="1072"/>
      <c r="BD40" s="1073"/>
      <c r="BE40" s="1071"/>
      <c r="BF40" s="1074"/>
      <c r="BG40" s="1178"/>
      <c r="BH40" s="1179"/>
      <c r="BI40" s="1180"/>
      <c r="BJ40" s="1088"/>
      <c r="BK40" s="1089"/>
      <c r="BL40" s="94"/>
    </row>
    <row r="41" spans="2:64" ht="12" customHeight="1">
      <c r="B41" s="1276"/>
      <c r="C41" s="1095"/>
      <c r="D41" s="1096"/>
      <c r="E41" s="1096"/>
      <c r="F41" s="1096"/>
      <c r="G41" s="1096"/>
      <c r="H41" s="1097"/>
      <c r="I41" s="1136"/>
      <c r="J41" s="1137"/>
      <c r="K41" s="1138"/>
      <c r="L41" s="1103"/>
      <c r="M41" s="1104"/>
      <c r="N41" s="1162"/>
      <c r="O41" s="1163"/>
      <c r="P41" s="1166" t="s">
        <v>190</v>
      </c>
      <c r="Q41" s="1167"/>
      <c r="R41" s="1162">
        <f ca="1">IF(R39="","",DATEDIF(R39,TODAY(),"y"))</f>
      </c>
      <c r="S41" s="1163"/>
      <c r="T41" s="1166" t="s">
        <v>191</v>
      </c>
      <c r="U41" s="1167"/>
      <c r="V41" s="1058"/>
      <c r="W41" s="1059"/>
      <c r="X41" s="1059"/>
      <c r="Y41" s="1059"/>
      <c r="Z41" s="1059"/>
      <c r="AA41" s="1059"/>
      <c r="AB41" s="1059"/>
      <c r="AC41" s="1059"/>
      <c r="AD41" s="1060"/>
      <c r="AE41" s="1064"/>
      <c r="AF41" s="1065"/>
      <c r="AG41" s="1065"/>
      <c r="AH41" s="1066"/>
      <c r="AI41" s="1116" t="s">
        <v>199</v>
      </c>
      <c r="AJ41" s="1117"/>
      <c r="AK41" s="1190" t="s">
        <v>200</v>
      </c>
      <c r="AL41" s="1191"/>
      <c r="AM41" s="1108"/>
      <c r="AN41" s="1120"/>
      <c r="AO41" s="1121"/>
      <c r="AP41" s="1122"/>
      <c r="AQ41" s="221" t="s">
        <v>797</v>
      </c>
      <c r="AR41" s="1101"/>
      <c r="AS41" s="1101"/>
      <c r="AT41" s="1101"/>
      <c r="AU41" s="1170"/>
      <c r="AV41" s="1170"/>
      <c r="AW41" s="1171"/>
      <c r="AX41" s="1070"/>
      <c r="AY41" s="1071"/>
      <c r="AZ41" s="1072"/>
      <c r="BA41" s="1073"/>
      <c r="BB41" s="1071"/>
      <c r="BC41" s="1072"/>
      <c r="BD41" s="1073"/>
      <c r="BE41" s="1071"/>
      <c r="BF41" s="1074"/>
      <c r="BG41" s="1178"/>
      <c r="BH41" s="1179"/>
      <c r="BI41" s="1180"/>
      <c r="BJ41" s="1088"/>
      <c r="BK41" s="1089"/>
      <c r="BL41" s="94"/>
    </row>
    <row r="42" spans="2:63" ht="12" customHeight="1">
      <c r="B42" s="1277"/>
      <c r="C42" s="1098"/>
      <c r="D42" s="1099"/>
      <c r="E42" s="1099"/>
      <c r="F42" s="1099"/>
      <c r="G42" s="1099"/>
      <c r="H42" s="1100"/>
      <c r="I42" s="1139"/>
      <c r="J42" s="1140"/>
      <c r="K42" s="1141"/>
      <c r="L42" s="1105"/>
      <c r="M42" s="1106"/>
      <c r="N42" s="1164"/>
      <c r="O42" s="1165"/>
      <c r="P42" s="1168"/>
      <c r="Q42" s="1169"/>
      <c r="R42" s="1164"/>
      <c r="S42" s="1165"/>
      <c r="T42" s="1168"/>
      <c r="U42" s="1169"/>
      <c r="V42" s="1061"/>
      <c r="W42" s="1062"/>
      <c r="X42" s="1062"/>
      <c r="Y42" s="1062"/>
      <c r="Z42" s="1062"/>
      <c r="AA42" s="1062"/>
      <c r="AB42" s="1062"/>
      <c r="AC42" s="1062"/>
      <c r="AD42" s="1063"/>
      <c r="AE42" s="1067"/>
      <c r="AF42" s="1068"/>
      <c r="AG42" s="1068"/>
      <c r="AH42" s="1069"/>
      <c r="AI42" s="1118"/>
      <c r="AJ42" s="1119"/>
      <c r="AK42" s="1192"/>
      <c r="AL42" s="1193"/>
      <c r="AM42" s="1109"/>
      <c r="AN42" s="1123"/>
      <c r="AO42" s="1124"/>
      <c r="AP42" s="1125"/>
      <c r="AQ42" s="222" t="s">
        <v>795</v>
      </c>
      <c r="AR42" s="1075"/>
      <c r="AS42" s="1075"/>
      <c r="AT42" s="1075"/>
      <c r="AU42" s="1075"/>
      <c r="AV42" s="1075"/>
      <c r="AW42" s="1076"/>
      <c r="AX42" s="1077"/>
      <c r="AY42" s="1078"/>
      <c r="AZ42" s="1079"/>
      <c r="BA42" s="1080"/>
      <c r="BB42" s="1078"/>
      <c r="BC42" s="1079"/>
      <c r="BD42" s="1080"/>
      <c r="BE42" s="1078"/>
      <c r="BF42" s="1081"/>
      <c r="BG42" s="1181"/>
      <c r="BH42" s="1182"/>
      <c r="BI42" s="1183"/>
      <c r="BJ42" s="1172"/>
      <c r="BK42" s="1173"/>
    </row>
    <row r="43" spans="2:64" ht="12" customHeight="1">
      <c r="B43" s="1275">
        <v>7</v>
      </c>
      <c r="C43" s="1130"/>
      <c r="D43" s="1131"/>
      <c r="E43" s="1131"/>
      <c r="F43" s="1131"/>
      <c r="G43" s="1131"/>
      <c r="H43" s="1132"/>
      <c r="I43" s="1133"/>
      <c r="J43" s="1134"/>
      <c r="K43" s="1135"/>
      <c r="L43" s="1142"/>
      <c r="M43" s="1143"/>
      <c r="N43" s="1144"/>
      <c r="O43" s="1145"/>
      <c r="P43" s="1145"/>
      <c r="Q43" s="1146"/>
      <c r="R43" s="1144"/>
      <c r="S43" s="1145"/>
      <c r="T43" s="1145"/>
      <c r="U43" s="1146"/>
      <c r="V43" s="1184"/>
      <c r="W43" s="1185"/>
      <c r="X43" s="1185"/>
      <c r="Y43" s="1185"/>
      <c r="Z43" s="1185"/>
      <c r="AA43" s="1185"/>
      <c r="AB43" s="1185"/>
      <c r="AC43" s="1185"/>
      <c r="AD43" s="1186"/>
      <c r="AE43" s="1150"/>
      <c r="AF43" s="1151"/>
      <c r="AG43" s="1151"/>
      <c r="AH43" s="1152"/>
      <c r="AI43" s="1156"/>
      <c r="AJ43" s="1157"/>
      <c r="AK43" s="1157"/>
      <c r="AL43" s="1158"/>
      <c r="AM43" s="1107"/>
      <c r="AN43" s="1110"/>
      <c r="AO43" s="1111"/>
      <c r="AP43" s="1112"/>
      <c r="AQ43" s="220"/>
      <c r="AR43" s="1126" t="s">
        <v>798</v>
      </c>
      <c r="AS43" s="1126"/>
      <c r="AT43" s="1126"/>
      <c r="AU43" s="1127" t="s">
        <v>799</v>
      </c>
      <c r="AV43" s="1128"/>
      <c r="AW43" s="1129"/>
      <c r="AX43" s="1082"/>
      <c r="AY43" s="1083"/>
      <c r="AZ43" s="1084"/>
      <c r="BA43" s="1085"/>
      <c r="BB43" s="1083"/>
      <c r="BC43" s="1084"/>
      <c r="BD43" s="1085"/>
      <c r="BE43" s="1083"/>
      <c r="BF43" s="1174"/>
      <c r="BG43" s="1175" t="s">
        <v>211</v>
      </c>
      <c r="BH43" s="1176"/>
      <c r="BI43" s="1177"/>
      <c r="BJ43" s="1086">
        <f>IF(AI43="","",IF(BL43&gt;=1,"健康診断期限切れ",""))</f>
      </c>
      <c r="BK43" s="1087"/>
      <c r="BL43" s="94">
        <f ca="1">DATEDIF(AI43,TODAY(),"y")</f>
        <v>121</v>
      </c>
    </row>
    <row r="44" spans="2:64" ht="12" customHeight="1">
      <c r="B44" s="1276"/>
      <c r="C44" s="1092"/>
      <c r="D44" s="1093"/>
      <c r="E44" s="1093"/>
      <c r="F44" s="1093"/>
      <c r="G44" s="1093"/>
      <c r="H44" s="1094"/>
      <c r="I44" s="1136"/>
      <c r="J44" s="1137"/>
      <c r="K44" s="1138"/>
      <c r="L44" s="1103"/>
      <c r="M44" s="1104"/>
      <c r="N44" s="1147"/>
      <c r="O44" s="1148"/>
      <c r="P44" s="1148"/>
      <c r="Q44" s="1149"/>
      <c r="R44" s="1147"/>
      <c r="S44" s="1148"/>
      <c r="T44" s="1148"/>
      <c r="U44" s="1149"/>
      <c r="V44" s="1187"/>
      <c r="W44" s="1188"/>
      <c r="X44" s="1188"/>
      <c r="Y44" s="1188"/>
      <c r="Z44" s="1188"/>
      <c r="AA44" s="1188"/>
      <c r="AB44" s="1188"/>
      <c r="AC44" s="1188"/>
      <c r="AD44" s="1189"/>
      <c r="AE44" s="1153"/>
      <c r="AF44" s="1154"/>
      <c r="AG44" s="1154"/>
      <c r="AH44" s="1155"/>
      <c r="AI44" s="1159"/>
      <c r="AJ44" s="1160"/>
      <c r="AK44" s="1160"/>
      <c r="AL44" s="1161"/>
      <c r="AM44" s="1108"/>
      <c r="AN44" s="1113"/>
      <c r="AO44" s="1114"/>
      <c r="AP44" s="1115"/>
      <c r="AQ44" s="221" t="s">
        <v>796</v>
      </c>
      <c r="AR44" s="1101"/>
      <c r="AS44" s="1101"/>
      <c r="AT44" s="1101"/>
      <c r="AU44" s="1101"/>
      <c r="AV44" s="1101"/>
      <c r="AW44" s="1102"/>
      <c r="AX44" s="1070"/>
      <c r="AY44" s="1071"/>
      <c r="AZ44" s="1072"/>
      <c r="BA44" s="1073"/>
      <c r="BB44" s="1071"/>
      <c r="BC44" s="1072"/>
      <c r="BD44" s="1073"/>
      <c r="BE44" s="1071"/>
      <c r="BF44" s="1074"/>
      <c r="BG44" s="1178"/>
      <c r="BH44" s="1179"/>
      <c r="BI44" s="1180"/>
      <c r="BJ44" s="1088"/>
      <c r="BK44" s="1089"/>
      <c r="BL44" s="94"/>
    </row>
    <row r="45" spans="2:64" ht="12" customHeight="1">
      <c r="B45" s="1276"/>
      <c r="C45" s="1095"/>
      <c r="D45" s="1096"/>
      <c r="E45" s="1096"/>
      <c r="F45" s="1096"/>
      <c r="G45" s="1096"/>
      <c r="H45" s="1097"/>
      <c r="I45" s="1136"/>
      <c r="J45" s="1137"/>
      <c r="K45" s="1138"/>
      <c r="L45" s="1103"/>
      <c r="M45" s="1104"/>
      <c r="N45" s="1162"/>
      <c r="O45" s="1163"/>
      <c r="P45" s="1166" t="s">
        <v>190</v>
      </c>
      <c r="Q45" s="1167"/>
      <c r="R45" s="1162">
        <f ca="1">IF(R43="","",DATEDIF(R43,TODAY(),"y"))</f>
      </c>
      <c r="S45" s="1163"/>
      <c r="T45" s="1166" t="s">
        <v>191</v>
      </c>
      <c r="U45" s="1167"/>
      <c r="V45" s="1058"/>
      <c r="W45" s="1059"/>
      <c r="X45" s="1059"/>
      <c r="Y45" s="1059"/>
      <c r="Z45" s="1059"/>
      <c r="AA45" s="1059"/>
      <c r="AB45" s="1059"/>
      <c r="AC45" s="1059"/>
      <c r="AD45" s="1060"/>
      <c r="AE45" s="1064"/>
      <c r="AF45" s="1065"/>
      <c r="AG45" s="1065"/>
      <c r="AH45" s="1066"/>
      <c r="AI45" s="1116" t="s">
        <v>199</v>
      </c>
      <c r="AJ45" s="1117"/>
      <c r="AK45" s="1190" t="s">
        <v>200</v>
      </c>
      <c r="AL45" s="1191"/>
      <c r="AM45" s="1108"/>
      <c r="AN45" s="1120"/>
      <c r="AO45" s="1121"/>
      <c r="AP45" s="1122"/>
      <c r="AQ45" s="221" t="s">
        <v>797</v>
      </c>
      <c r="AR45" s="1101"/>
      <c r="AS45" s="1101"/>
      <c r="AT45" s="1101"/>
      <c r="AU45" s="1170"/>
      <c r="AV45" s="1170"/>
      <c r="AW45" s="1171"/>
      <c r="AX45" s="1070"/>
      <c r="AY45" s="1071"/>
      <c r="AZ45" s="1072"/>
      <c r="BA45" s="1073"/>
      <c r="BB45" s="1071"/>
      <c r="BC45" s="1072"/>
      <c r="BD45" s="1073"/>
      <c r="BE45" s="1071"/>
      <c r="BF45" s="1074"/>
      <c r="BG45" s="1178"/>
      <c r="BH45" s="1179"/>
      <c r="BI45" s="1180"/>
      <c r="BJ45" s="1088"/>
      <c r="BK45" s="1089"/>
      <c r="BL45" s="94"/>
    </row>
    <row r="46" spans="2:63" ht="12" customHeight="1">
      <c r="B46" s="1277"/>
      <c r="C46" s="1098"/>
      <c r="D46" s="1099"/>
      <c r="E46" s="1099"/>
      <c r="F46" s="1099"/>
      <c r="G46" s="1099"/>
      <c r="H46" s="1100"/>
      <c r="I46" s="1139"/>
      <c r="J46" s="1140"/>
      <c r="K46" s="1141"/>
      <c r="L46" s="1105"/>
      <c r="M46" s="1106"/>
      <c r="N46" s="1164"/>
      <c r="O46" s="1165"/>
      <c r="P46" s="1168"/>
      <c r="Q46" s="1169"/>
      <c r="R46" s="1164"/>
      <c r="S46" s="1165"/>
      <c r="T46" s="1168"/>
      <c r="U46" s="1169"/>
      <c r="V46" s="1061"/>
      <c r="W46" s="1062"/>
      <c r="X46" s="1062"/>
      <c r="Y46" s="1062"/>
      <c r="Z46" s="1062"/>
      <c r="AA46" s="1062"/>
      <c r="AB46" s="1062"/>
      <c r="AC46" s="1062"/>
      <c r="AD46" s="1063"/>
      <c r="AE46" s="1067"/>
      <c r="AF46" s="1068"/>
      <c r="AG46" s="1068"/>
      <c r="AH46" s="1069"/>
      <c r="AI46" s="1118"/>
      <c r="AJ46" s="1119"/>
      <c r="AK46" s="1192"/>
      <c r="AL46" s="1193"/>
      <c r="AM46" s="1109"/>
      <c r="AN46" s="1123"/>
      <c r="AO46" s="1124"/>
      <c r="AP46" s="1125"/>
      <c r="AQ46" s="222" t="s">
        <v>795</v>
      </c>
      <c r="AR46" s="1075"/>
      <c r="AS46" s="1075"/>
      <c r="AT46" s="1075"/>
      <c r="AU46" s="1075"/>
      <c r="AV46" s="1075"/>
      <c r="AW46" s="1076"/>
      <c r="AX46" s="1077"/>
      <c r="AY46" s="1078"/>
      <c r="AZ46" s="1079"/>
      <c r="BA46" s="1080"/>
      <c r="BB46" s="1078"/>
      <c r="BC46" s="1079"/>
      <c r="BD46" s="1080"/>
      <c r="BE46" s="1078"/>
      <c r="BF46" s="1081"/>
      <c r="BG46" s="1181"/>
      <c r="BH46" s="1182"/>
      <c r="BI46" s="1183"/>
      <c r="BJ46" s="1172"/>
      <c r="BK46" s="1173"/>
    </row>
    <row r="47" spans="2:64" ht="12" customHeight="1">
      <c r="B47" s="1275">
        <v>8</v>
      </c>
      <c r="C47" s="1130"/>
      <c r="D47" s="1131"/>
      <c r="E47" s="1131"/>
      <c r="F47" s="1131"/>
      <c r="G47" s="1131"/>
      <c r="H47" s="1132"/>
      <c r="I47" s="1133"/>
      <c r="J47" s="1134"/>
      <c r="K47" s="1135"/>
      <c r="L47" s="1142"/>
      <c r="M47" s="1143"/>
      <c r="N47" s="1144"/>
      <c r="O47" s="1145"/>
      <c r="P47" s="1145"/>
      <c r="Q47" s="1146"/>
      <c r="R47" s="1144"/>
      <c r="S47" s="1145"/>
      <c r="T47" s="1145"/>
      <c r="U47" s="1146"/>
      <c r="V47" s="1184"/>
      <c r="W47" s="1185"/>
      <c r="X47" s="1185"/>
      <c r="Y47" s="1185"/>
      <c r="Z47" s="1185"/>
      <c r="AA47" s="1185"/>
      <c r="AB47" s="1185"/>
      <c r="AC47" s="1185"/>
      <c r="AD47" s="1186"/>
      <c r="AE47" s="1150"/>
      <c r="AF47" s="1151"/>
      <c r="AG47" s="1151"/>
      <c r="AH47" s="1152"/>
      <c r="AI47" s="1156"/>
      <c r="AJ47" s="1157"/>
      <c r="AK47" s="1157"/>
      <c r="AL47" s="1158"/>
      <c r="AM47" s="1107"/>
      <c r="AN47" s="1110"/>
      <c r="AO47" s="1111"/>
      <c r="AP47" s="1112"/>
      <c r="AQ47" s="220"/>
      <c r="AR47" s="1126" t="s">
        <v>798</v>
      </c>
      <c r="AS47" s="1126"/>
      <c r="AT47" s="1126"/>
      <c r="AU47" s="1127" t="s">
        <v>799</v>
      </c>
      <c r="AV47" s="1128"/>
      <c r="AW47" s="1129"/>
      <c r="AX47" s="1082"/>
      <c r="AY47" s="1083"/>
      <c r="AZ47" s="1084"/>
      <c r="BA47" s="1085"/>
      <c r="BB47" s="1083"/>
      <c r="BC47" s="1084"/>
      <c r="BD47" s="1085"/>
      <c r="BE47" s="1083"/>
      <c r="BF47" s="1174"/>
      <c r="BG47" s="1175" t="s">
        <v>211</v>
      </c>
      <c r="BH47" s="1176"/>
      <c r="BI47" s="1177"/>
      <c r="BJ47" s="1086">
        <f>IF(AI47="","",IF(BL47&gt;=1,"健康診断期限切れ",""))</f>
      </c>
      <c r="BK47" s="1087"/>
      <c r="BL47" s="94">
        <f ca="1">DATEDIF(AI47,TODAY(),"y")</f>
        <v>121</v>
      </c>
    </row>
    <row r="48" spans="2:64" ht="12" customHeight="1">
      <c r="B48" s="1276"/>
      <c r="C48" s="1092"/>
      <c r="D48" s="1093"/>
      <c r="E48" s="1093"/>
      <c r="F48" s="1093"/>
      <c r="G48" s="1093"/>
      <c r="H48" s="1094"/>
      <c r="I48" s="1136"/>
      <c r="J48" s="1137"/>
      <c r="K48" s="1138"/>
      <c r="L48" s="1103"/>
      <c r="M48" s="1104"/>
      <c r="N48" s="1147"/>
      <c r="O48" s="1148"/>
      <c r="P48" s="1148"/>
      <c r="Q48" s="1149"/>
      <c r="R48" s="1147"/>
      <c r="S48" s="1148"/>
      <c r="T48" s="1148"/>
      <c r="U48" s="1149"/>
      <c r="V48" s="1187"/>
      <c r="W48" s="1188"/>
      <c r="X48" s="1188"/>
      <c r="Y48" s="1188"/>
      <c r="Z48" s="1188"/>
      <c r="AA48" s="1188"/>
      <c r="AB48" s="1188"/>
      <c r="AC48" s="1188"/>
      <c r="AD48" s="1189"/>
      <c r="AE48" s="1153"/>
      <c r="AF48" s="1154"/>
      <c r="AG48" s="1154"/>
      <c r="AH48" s="1155"/>
      <c r="AI48" s="1159"/>
      <c r="AJ48" s="1160"/>
      <c r="AK48" s="1160"/>
      <c r="AL48" s="1161"/>
      <c r="AM48" s="1108"/>
      <c r="AN48" s="1113"/>
      <c r="AO48" s="1114"/>
      <c r="AP48" s="1115"/>
      <c r="AQ48" s="221" t="s">
        <v>796</v>
      </c>
      <c r="AR48" s="1101"/>
      <c r="AS48" s="1101"/>
      <c r="AT48" s="1101"/>
      <c r="AU48" s="1101"/>
      <c r="AV48" s="1101"/>
      <c r="AW48" s="1102"/>
      <c r="AX48" s="1070"/>
      <c r="AY48" s="1071"/>
      <c r="AZ48" s="1072"/>
      <c r="BA48" s="1073"/>
      <c r="BB48" s="1071"/>
      <c r="BC48" s="1072"/>
      <c r="BD48" s="1073"/>
      <c r="BE48" s="1071"/>
      <c r="BF48" s="1074"/>
      <c r="BG48" s="1178"/>
      <c r="BH48" s="1179"/>
      <c r="BI48" s="1180"/>
      <c r="BJ48" s="1088"/>
      <c r="BK48" s="1089"/>
      <c r="BL48" s="94"/>
    </row>
    <row r="49" spans="2:64" ht="12" customHeight="1">
      <c r="B49" s="1276"/>
      <c r="C49" s="1095"/>
      <c r="D49" s="1096"/>
      <c r="E49" s="1096"/>
      <c r="F49" s="1096"/>
      <c r="G49" s="1096"/>
      <c r="H49" s="1097"/>
      <c r="I49" s="1136"/>
      <c r="J49" s="1137"/>
      <c r="K49" s="1138"/>
      <c r="L49" s="1103"/>
      <c r="M49" s="1104"/>
      <c r="N49" s="1162"/>
      <c r="O49" s="1163"/>
      <c r="P49" s="1166" t="s">
        <v>190</v>
      </c>
      <c r="Q49" s="1167"/>
      <c r="R49" s="1162">
        <f ca="1">IF(R47="","",DATEDIF(R47,TODAY(),"y"))</f>
      </c>
      <c r="S49" s="1163"/>
      <c r="T49" s="1166" t="s">
        <v>191</v>
      </c>
      <c r="U49" s="1167"/>
      <c r="V49" s="1058"/>
      <c r="W49" s="1059"/>
      <c r="X49" s="1059"/>
      <c r="Y49" s="1059"/>
      <c r="Z49" s="1059"/>
      <c r="AA49" s="1059"/>
      <c r="AB49" s="1059"/>
      <c r="AC49" s="1059"/>
      <c r="AD49" s="1060"/>
      <c r="AE49" s="1064"/>
      <c r="AF49" s="1065"/>
      <c r="AG49" s="1065"/>
      <c r="AH49" s="1066"/>
      <c r="AI49" s="1116" t="s">
        <v>199</v>
      </c>
      <c r="AJ49" s="1117"/>
      <c r="AK49" s="1190" t="s">
        <v>200</v>
      </c>
      <c r="AL49" s="1191"/>
      <c r="AM49" s="1108"/>
      <c r="AN49" s="1120"/>
      <c r="AO49" s="1121"/>
      <c r="AP49" s="1122"/>
      <c r="AQ49" s="221" t="s">
        <v>797</v>
      </c>
      <c r="AR49" s="1101"/>
      <c r="AS49" s="1101"/>
      <c r="AT49" s="1101"/>
      <c r="AU49" s="1170"/>
      <c r="AV49" s="1170"/>
      <c r="AW49" s="1171"/>
      <c r="AX49" s="1070"/>
      <c r="AY49" s="1071"/>
      <c r="AZ49" s="1072"/>
      <c r="BA49" s="1073"/>
      <c r="BB49" s="1071"/>
      <c r="BC49" s="1072"/>
      <c r="BD49" s="1073"/>
      <c r="BE49" s="1071"/>
      <c r="BF49" s="1074"/>
      <c r="BG49" s="1178"/>
      <c r="BH49" s="1179"/>
      <c r="BI49" s="1180"/>
      <c r="BJ49" s="1088"/>
      <c r="BK49" s="1089"/>
      <c r="BL49" s="94"/>
    </row>
    <row r="50" spans="2:63" ht="12" customHeight="1">
      <c r="B50" s="1277"/>
      <c r="C50" s="1098"/>
      <c r="D50" s="1099"/>
      <c r="E50" s="1099"/>
      <c r="F50" s="1099"/>
      <c r="G50" s="1099"/>
      <c r="H50" s="1100"/>
      <c r="I50" s="1139"/>
      <c r="J50" s="1140"/>
      <c r="K50" s="1141"/>
      <c r="L50" s="1105"/>
      <c r="M50" s="1106"/>
      <c r="N50" s="1164"/>
      <c r="O50" s="1165"/>
      <c r="P50" s="1168"/>
      <c r="Q50" s="1169"/>
      <c r="R50" s="1164"/>
      <c r="S50" s="1165"/>
      <c r="T50" s="1168"/>
      <c r="U50" s="1169"/>
      <c r="V50" s="1061"/>
      <c r="W50" s="1062"/>
      <c r="X50" s="1062"/>
      <c r="Y50" s="1062"/>
      <c r="Z50" s="1062"/>
      <c r="AA50" s="1062"/>
      <c r="AB50" s="1062"/>
      <c r="AC50" s="1062"/>
      <c r="AD50" s="1063"/>
      <c r="AE50" s="1067"/>
      <c r="AF50" s="1068"/>
      <c r="AG50" s="1068"/>
      <c r="AH50" s="1069"/>
      <c r="AI50" s="1118"/>
      <c r="AJ50" s="1119"/>
      <c r="AK50" s="1192"/>
      <c r="AL50" s="1193"/>
      <c r="AM50" s="1109"/>
      <c r="AN50" s="1123"/>
      <c r="AO50" s="1124"/>
      <c r="AP50" s="1125"/>
      <c r="AQ50" s="222" t="s">
        <v>795</v>
      </c>
      <c r="AR50" s="1075"/>
      <c r="AS50" s="1075"/>
      <c r="AT50" s="1075"/>
      <c r="AU50" s="1075"/>
      <c r="AV50" s="1075"/>
      <c r="AW50" s="1076"/>
      <c r="AX50" s="1077"/>
      <c r="AY50" s="1078"/>
      <c r="AZ50" s="1079"/>
      <c r="BA50" s="1080"/>
      <c r="BB50" s="1078"/>
      <c r="BC50" s="1079"/>
      <c r="BD50" s="1080"/>
      <c r="BE50" s="1078"/>
      <c r="BF50" s="1081"/>
      <c r="BG50" s="1181"/>
      <c r="BH50" s="1182"/>
      <c r="BI50" s="1183"/>
      <c r="BJ50" s="1172"/>
      <c r="BK50" s="1173"/>
    </row>
    <row r="51" spans="2:64" ht="12" customHeight="1">
      <c r="B51" s="1275">
        <v>9</v>
      </c>
      <c r="C51" s="1130"/>
      <c r="D51" s="1131"/>
      <c r="E51" s="1131"/>
      <c r="F51" s="1131"/>
      <c r="G51" s="1131"/>
      <c r="H51" s="1132"/>
      <c r="I51" s="1133"/>
      <c r="J51" s="1134"/>
      <c r="K51" s="1135"/>
      <c r="L51" s="1142"/>
      <c r="M51" s="1143"/>
      <c r="N51" s="1144"/>
      <c r="O51" s="1145"/>
      <c r="P51" s="1145"/>
      <c r="Q51" s="1146"/>
      <c r="R51" s="1144"/>
      <c r="S51" s="1145"/>
      <c r="T51" s="1145"/>
      <c r="U51" s="1146"/>
      <c r="V51" s="1184"/>
      <c r="W51" s="1185"/>
      <c r="X51" s="1185"/>
      <c r="Y51" s="1185"/>
      <c r="Z51" s="1185"/>
      <c r="AA51" s="1185"/>
      <c r="AB51" s="1185"/>
      <c r="AC51" s="1185"/>
      <c r="AD51" s="1186"/>
      <c r="AE51" s="1150"/>
      <c r="AF51" s="1151"/>
      <c r="AG51" s="1151"/>
      <c r="AH51" s="1152"/>
      <c r="AI51" s="1156"/>
      <c r="AJ51" s="1157"/>
      <c r="AK51" s="1157"/>
      <c r="AL51" s="1158"/>
      <c r="AM51" s="1107"/>
      <c r="AN51" s="1110"/>
      <c r="AO51" s="1111"/>
      <c r="AP51" s="1112"/>
      <c r="AQ51" s="220"/>
      <c r="AR51" s="1126" t="s">
        <v>798</v>
      </c>
      <c r="AS51" s="1126"/>
      <c r="AT51" s="1126"/>
      <c r="AU51" s="1127" t="s">
        <v>799</v>
      </c>
      <c r="AV51" s="1128"/>
      <c r="AW51" s="1129"/>
      <c r="AX51" s="1082"/>
      <c r="AY51" s="1083"/>
      <c r="AZ51" s="1084"/>
      <c r="BA51" s="1085"/>
      <c r="BB51" s="1083"/>
      <c r="BC51" s="1084"/>
      <c r="BD51" s="1085"/>
      <c r="BE51" s="1083"/>
      <c r="BF51" s="1174"/>
      <c r="BG51" s="1175" t="s">
        <v>211</v>
      </c>
      <c r="BH51" s="1176"/>
      <c r="BI51" s="1177"/>
      <c r="BJ51" s="1086">
        <f>IF(AI51="","",IF(BL51&gt;=1,"健康診断期限切れ",""))</f>
      </c>
      <c r="BK51" s="1087"/>
      <c r="BL51" s="94">
        <f ca="1">DATEDIF(AI51,TODAY(),"y")</f>
        <v>121</v>
      </c>
    </row>
    <row r="52" spans="2:64" ht="12" customHeight="1">
      <c r="B52" s="1276"/>
      <c r="C52" s="1092"/>
      <c r="D52" s="1093"/>
      <c r="E52" s="1093"/>
      <c r="F52" s="1093"/>
      <c r="G52" s="1093"/>
      <c r="H52" s="1094"/>
      <c r="I52" s="1136"/>
      <c r="J52" s="1137"/>
      <c r="K52" s="1138"/>
      <c r="L52" s="1103"/>
      <c r="M52" s="1104"/>
      <c r="N52" s="1147"/>
      <c r="O52" s="1148"/>
      <c r="P52" s="1148"/>
      <c r="Q52" s="1149"/>
      <c r="R52" s="1147"/>
      <c r="S52" s="1148"/>
      <c r="T52" s="1148"/>
      <c r="U52" s="1149"/>
      <c r="V52" s="1187"/>
      <c r="W52" s="1188"/>
      <c r="X52" s="1188"/>
      <c r="Y52" s="1188"/>
      <c r="Z52" s="1188"/>
      <c r="AA52" s="1188"/>
      <c r="AB52" s="1188"/>
      <c r="AC52" s="1188"/>
      <c r="AD52" s="1189"/>
      <c r="AE52" s="1153"/>
      <c r="AF52" s="1154"/>
      <c r="AG52" s="1154"/>
      <c r="AH52" s="1155"/>
      <c r="AI52" s="1159"/>
      <c r="AJ52" s="1160"/>
      <c r="AK52" s="1160"/>
      <c r="AL52" s="1161"/>
      <c r="AM52" s="1108"/>
      <c r="AN52" s="1113"/>
      <c r="AO52" s="1114"/>
      <c r="AP52" s="1115"/>
      <c r="AQ52" s="221" t="s">
        <v>796</v>
      </c>
      <c r="AR52" s="1101"/>
      <c r="AS52" s="1101"/>
      <c r="AT52" s="1101"/>
      <c r="AU52" s="1101"/>
      <c r="AV52" s="1101"/>
      <c r="AW52" s="1102"/>
      <c r="AX52" s="1070"/>
      <c r="AY52" s="1071"/>
      <c r="AZ52" s="1072"/>
      <c r="BA52" s="1073"/>
      <c r="BB52" s="1071"/>
      <c r="BC52" s="1072"/>
      <c r="BD52" s="1073"/>
      <c r="BE52" s="1071"/>
      <c r="BF52" s="1074"/>
      <c r="BG52" s="1178"/>
      <c r="BH52" s="1179"/>
      <c r="BI52" s="1180"/>
      <c r="BJ52" s="1088"/>
      <c r="BK52" s="1089"/>
      <c r="BL52" s="94"/>
    </row>
    <row r="53" spans="2:64" ht="12" customHeight="1">
      <c r="B53" s="1276"/>
      <c r="C53" s="1095"/>
      <c r="D53" s="1096"/>
      <c r="E53" s="1096"/>
      <c r="F53" s="1096"/>
      <c r="G53" s="1096"/>
      <c r="H53" s="1097"/>
      <c r="I53" s="1136"/>
      <c r="J53" s="1137"/>
      <c r="K53" s="1138"/>
      <c r="L53" s="1103"/>
      <c r="M53" s="1104"/>
      <c r="N53" s="1162"/>
      <c r="O53" s="1163"/>
      <c r="P53" s="1166" t="s">
        <v>190</v>
      </c>
      <c r="Q53" s="1167"/>
      <c r="R53" s="1162">
        <f ca="1">IF(R51="","",DATEDIF(R51,TODAY(),"y"))</f>
      </c>
      <c r="S53" s="1163"/>
      <c r="T53" s="1166" t="s">
        <v>191</v>
      </c>
      <c r="U53" s="1167"/>
      <c r="V53" s="1058"/>
      <c r="W53" s="1059"/>
      <c r="X53" s="1059"/>
      <c r="Y53" s="1059"/>
      <c r="Z53" s="1059"/>
      <c r="AA53" s="1059"/>
      <c r="AB53" s="1059"/>
      <c r="AC53" s="1059"/>
      <c r="AD53" s="1060"/>
      <c r="AE53" s="1064"/>
      <c r="AF53" s="1065"/>
      <c r="AG53" s="1065"/>
      <c r="AH53" s="1066"/>
      <c r="AI53" s="1116" t="s">
        <v>199</v>
      </c>
      <c r="AJ53" s="1117"/>
      <c r="AK53" s="1190" t="s">
        <v>200</v>
      </c>
      <c r="AL53" s="1191"/>
      <c r="AM53" s="1108"/>
      <c r="AN53" s="1120"/>
      <c r="AO53" s="1121"/>
      <c r="AP53" s="1122"/>
      <c r="AQ53" s="221" t="s">
        <v>797</v>
      </c>
      <c r="AR53" s="1101"/>
      <c r="AS53" s="1101"/>
      <c r="AT53" s="1101"/>
      <c r="AU53" s="1170"/>
      <c r="AV53" s="1170"/>
      <c r="AW53" s="1171"/>
      <c r="AX53" s="1070"/>
      <c r="AY53" s="1071"/>
      <c r="AZ53" s="1072"/>
      <c r="BA53" s="1073"/>
      <c r="BB53" s="1071"/>
      <c r="BC53" s="1072"/>
      <c r="BD53" s="1073"/>
      <c r="BE53" s="1071"/>
      <c r="BF53" s="1074"/>
      <c r="BG53" s="1178"/>
      <c r="BH53" s="1179"/>
      <c r="BI53" s="1180"/>
      <c r="BJ53" s="1088"/>
      <c r="BK53" s="1089"/>
      <c r="BL53" s="94"/>
    </row>
    <row r="54" spans="2:63" ht="12" customHeight="1">
      <c r="B54" s="1277"/>
      <c r="C54" s="1098"/>
      <c r="D54" s="1099"/>
      <c r="E54" s="1099"/>
      <c r="F54" s="1099"/>
      <c r="G54" s="1099"/>
      <c r="H54" s="1100"/>
      <c r="I54" s="1139"/>
      <c r="J54" s="1140"/>
      <c r="K54" s="1141"/>
      <c r="L54" s="1105"/>
      <c r="M54" s="1106"/>
      <c r="N54" s="1164"/>
      <c r="O54" s="1165"/>
      <c r="P54" s="1168"/>
      <c r="Q54" s="1169"/>
      <c r="R54" s="1164"/>
      <c r="S54" s="1165"/>
      <c r="T54" s="1168"/>
      <c r="U54" s="1169"/>
      <c r="V54" s="1061"/>
      <c r="W54" s="1062"/>
      <c r="X54" s="1062"/>
      <c r="Y54" s="1062"/>
      <c r="Z54" s="1062"/>
      <c r="AA54" s="1062"/>
      <c r="AB54" s="1062"/>
      <c r="AC54" s="1062"/>
      <c r="AD54" s="1063"/>
      <c r="AE54" s="1067"/>
      <c r="AF54" s="1068"/>
      <c r="AG54" s="1068"/>
      <c r="AH54" s="1069"/>
      <c r="AI54" s="1118"/>
      <c r="AJ54" s="1119"/>
      <c r="AK54" s="1192"/>
      <c r="AL54" s="1193"/>
      <c r="AM54" s="1109"/>
      <c r="AN54" s="1123"/>
      <c r="AO54" s="1124"/>
      <c r="AP54" s="1125"/>
      <c r="AQ54" s="222" t="s">
        <v>795</v>
      </c>
      <c r="AR54" s="1075"/>
      <c r="AS54" s="1075"/>
      <c r="AT54" s="1075"/>
      <c r="AU54" s="1075"/>
      <c r="AV54" s="1075"/>
      <c r="AW54" s="1076"/>
      <c r="AX54" s="1077"/>
      <c r="AY54" s="1078"/>
      <c r="AZ54" s="1079"/>
      <c r="BA54" s="1080"/>
      <c r="BB54" s="1078"/>
      <c r="BC54" s="1079"/>
      <c r="BD54" s="1080"/>
      <c r="BE54" s="1078"/>
      <c r="BF54" s="1081"/>
      <c r="BG54" s="1181"/>
      <c r="BH54" s="1182"/>
      <c r="BI54" s="1183"/>
      <c r="BJ54" s="1172"/>
      <c r="BK54" s="1173"/>
    </row>
    <row r="55" spans="2:64" ht="12" customHeight="1">
      <c r="B55" s="1275">
        <v>10</v>
      </c>
      <c r="C55" s="1130"/>
      <c r="D55" s="1131"/>
      <c r="E55" s="1131"/>
      <c r="F55" s="1131"/>
      <c r="G55" s="1131"/>
      <c r="H55" s="1132"/>
      <c r="I55" s="1133"/>
      <c r="J55" s="1134"/>
      <c r="K55" s="1135"/>
      <c r="L55" s="1142"/>
      <c r="M55" s="1143"/>
      <c r="N55" s="1144"/>
      <c r="O55" s="1145"/>
      <c r="P55" s="1145"/>
      <c r="Q55" s="1146"/>
      <c r="R55" s="1144"/>
      <c r="S55" s="1145"/>
      <c r="T55" s="1145"/>
      <c r="U55" s="1146"/>
      <c r="V55" s="1184"/>
      <c r="W55" s="1185"/>
      <c r="X55" s="1185"/>
      <c r="Y55" s="1185"/>
      <c r="Z55" s="1185"/>
      <c r="AA55" s="1185"/>
      <c r="AB55" s="1185"/>
      <c r="AC55" s="1185"/>
      <c r="AD55" s="1186"/>
      <c r="AE55" s="1150"/>
      <c r="AF55" s="1151"/>
      <c r="AG55" s="1151"/>
      <c r="AH55" s="1152"/>
      <c r="AI55" s="1156"/>
      <c r="AJ55" s="1157"/>
      <c r="AK55" s="1157"/>
      <c r="AL55" s="1158"/>
      <c r="AM55" s="1107"/>
      <c r="AN55" s="1110"/>
      <c r="AO55" s="1111"/>
      <c r="AP55" s="1112"/>
      <c r="AQ55" s="220"/>
      <c r="AR55" s="1126" t="s">
        <v>798</v>
      </c>
      <c r="AS55" s="1126"/>
      <c r="AT55" s="1126"/>
      <c r="AU55" s="1127" t="s">
        <v>799</v>
      </c>
      <c r="AV55" s="1128"/>
      <c r="AW55" s="1129"/>
      <c r="AX55" s="1082"/>
      <c r="AY55" s="1083"/>
      <c r="AZ55" s="1084"/>
      <c r="BA55" s="1085"/>
      <c r="BB55" s="1083"/>
      <c r="BC55" s="1084"/>
      <c r="BD55" s="1085"/>
      <c r="BE55" s="1083"/>
      <c r="BF55" s="1174"/>
      <c r="BG55" s="1175" t="s">
        <v>211</v>
      </c>
      <c r="BH55" s="1176"/>
      <c r="BI55" s="1177"/>
      <c r="BJ55" s="1086">
        <f>IF(AI55="","",IF(BL55&gt;=1,"健康診断期限切れ",""))</f>
      </c>
      <c r="BK55" s="1087"/>
      <c r="BL55" s="94">
        <f ca="1">DATEDIF(AI55,TODAY(),"y")</f>
        <v>121</v>
      </c>
    </row>
    <row r="56" spans="2:64" ht="12" customHeight="1">
      <c r="B56" s="1276"/>
      <c r="C56" s="1092"/>
      <c r="D56" s="1093"/>
      <c r="E56" s="1093"/>
      <c r="F56" s="1093"/>
      <c r="G56" s="1093"/>
      <c r="H56" s="1094"/>
      <c r="I56" s="1136"/>
      <c r="J56" s="1137"/>
      <c r="K56" s="1138"/>
      <c r="L56" s="1103"/>
      <c r="M56" s="1104"/>
      <c r="N56" s="1147"/>
      <c r="O56" s="1148"/>
      <c r="P56" s="1148"/>
      <c r="Q56" s="1149"/>
      <c r="R56" s="1147"/>
      <c r="S56" s="1148"/>
      <c r="T56" s="1148"/>
      <c r="U56" s="1149"/>
      <c r="V56" s="1187"/>
      <c r="W56" s="1188"/>
      <c r="X56" s="1188"/>
      <c r="Y56" s="1188"/>
      <c r="Z56" s="1188"/>
      <c r="AA56" s="1188"/>
      <c r="AB56" s="1188"/>
      <c r="AC56" s="1188"/>
      <c r="AD56" s="1189"/>
      <c r="AE56" s="1153"/>
      <c r="AF56" s="1154"/>
      <c r="AG56" s="1154"/>
      <c r="AH56" s="1155"/>
      <c r="AI56" s="1159"/>
      <c r="AJ56" s="1160"/>
      <c r="AK56" s="1160"/>
      <c r="AL56" s="1161"/>
      <c r="AM56" s="1108"/>
      <c r="AN56" s="1113"/>
      <c r="AO56" s="1114"/>
      <c r="AP56" s="1115"/>
      <c r="AQ56" s="221" t="s">
        <v>796</v>
      </c>
      <c r="AR56" s="1101"/>
      <c r="AS56" s="1101"/>
      <c r="AT56" s="1101"/>
      <c r="AU56" s="1101"/>
      <c r="AV56" s="1101"/>
      <c r="AW56" s="1102"/>
      <c r="AX56" s="1070"/>
      <c r="AY56" s="1071"/>
      <c r="AZ56" s="1072"/>
      <c r="BA56" s="1073"/>
      <c r="BB56" s="1071"/>
      <c r="BC56" s="1072"/>
      <c r="BD56" s="1073"/>
      <c r="BE56" s="1071"/>
      <c r="BF56" s="1074"/>
      <c r="BG56" s="1178"/>
      <c r="BH56" s="1179"/>
      <c r="BI56" s="1180"/>
      <c r="BJ56" s="1088"/>
      <c r="BK56" s="1089"/>
      <c r="BL56" s="94"/>
    </row>
    <row r="57" spans="2:64" ht="12" customHeight="1">
      <c r="B57" s="1276"/>
      <c r="C57" s="1095"/>
      <c r="D57" s="1096"/>
      <c r="E57" s="1096"/>
      <c r="F57" s="1096"/>
      <c r="G57" s="1096"/>
      <c r="H57" s="1097"/>
      <c r="I57" s="1136"/>
      <c r="J57" s="1137"/>
      <c r="K57" s="1138"/>
      <c r="L57" s="1103"/>
      <c r="M57" s="1104"/>
      <c r="N57" s="1162"/>
      <c r="O57" s="1163"/>
      <c r="P57" s="1166" t="s">
        <v>190</v>
      </c>
      <c r="Q57" s="1167"/>
      <c r="R57" s="1162">
        <f ca="1">IF(R55="","",DATEDIF(R55,TODAY(),"y"))</f>
      </c>
      <c r="S57" s="1163"/>
      <c r="T57" s="1166" t="s">
        <v>191</v>
      </c>
      <c r="U57" s="1167"/>
      <c r="V57" s="1058"/>
      <c r="W57" s="1059"/>
      <c r="X57" s="1059"/>
      <c r="Y57" s="1059"/>
      <c r="Z57" s="1059"/>
      <c r="AA57" s="1059"/>
      <c r="AB57" s="1059"/>
      <c r="AC57" s="1059"/>
      <c r="AD57" s="1060"/>
      <c r="AE57" s="1064"/>
      <c r="AF57" s="1065"/>
      <c r="AG57" s="1065"/>
      <c r="AH57" s="1066"/>
      <c r="AI57" s="1116" t="s">
        <v>199</v>
      </c>
      <c r="AJ57" s="1117"/>
      <c r="AK57" s="1190" t="s">
        <v>200</v>
      </c>
      <c r="AL57" s="1191"/>
      <c r="AM57" s="1108"/>
      <c r="AN57" s="1120"/>
      <c r="AO57" s="1121"/>
      <c r="AP57" s="1122"/>
      <c r="AQ57" s="221" t="s">
        <v>797</v>
      </c>
      <c r="AR57" s="1101"/>
      <c r="AS57" s="1101"/>
      <c r="AT57" s="1101"/>
      <c r="AU57" s="1170"/>
      <c r="AV57" s="1170"/>
      <c r="AW57" s="1171"/>
      <c r="AX57" s="1070"/>
      <c r="AY57" s="1071"/>
      <c r="AZ57" s="1072"/>
      <c r="BA57" s="1073"/>
      <c r="BB57" s="1071"/>
      <c r="BC57" s="1072"/>
      <c r="BD57" s="1073"/>
      <c r="BE57" s="1071"/>
      <c r="BF57" s="1074"/>
      <c r="BG57" s="1178"/>
      <c r="BH57" s="1179"/>
      <c r="BI57" s="1180"/>
      <c r="BJ57" s="1088"/>
      <c r="BK57" s="1089"/>
      <c r="BL57" s="94"/>
    </row>
    <row r="58" spans="2:63" ht="12" customHeight="1">
      <c r="B58" s="1277"/>
      <c r="C58" s="1098"/>
      <c r="D58" s="1099"/>
      <c r="E58" s="1099"/>
      <c r="F58" s="1099"/>
      <c r="G58" s="1099"/>
      <c r="H58" s="1100"/>
      <c r="I58" s="1139"/>
      <c r="J58" s="1140"/>
      <c r="K58" s="1141"/>
      <c r="L58" s="1105"/>
      <c r="M58" s="1106"/>
      <c r="N58" s="1164"/>
      <c r="O58" s="1165"/>
      <c r="P58" s="1168"/>
      <c r="Q58" s="1169"/>
      <c r="R58" s="1164"/>
      <c r="S58" s="1165"/>
      <c r="T58" s="1168"/>
      <c r="U58" s="1169"/>
      <c r="V58" s="1061"/>
      <c r="W58" s="1062"/>
      <c r="X58" s="1062"/>
      <c r="Y58" s="1062"/>
      <c r="Z58" s="1062"/>
      <c r="AA58" s="1062"/>
      <c r="AB58" s="1062"/>
      <c r="AC58" s="1062"/>
      <c r="AD58" s="1063"/>
      <c r="AE58" s="1067"/>
      <c r="AF58" s="1068"/>
      <c r="AG58" s="1068"/>
      <c r="AH58" s="1069"/>
      <c r="AI58" s="1118"/>
      <c r="AJ58" s="1119"/>
      <c r="AK58" s="1192"/>
      <c r="AL58" s="1193"/>
      <c r="AM58" s="1109"/>
      <c r="AN58" s="1123"/>
      <c r="AO58" s="1124"/>
      <c r="AP58" s="1125"/>
      <c r="AQ58" s="222" t="s">
        <v>795</v>
      </c>
      <c r="AR58" s="1075"/>
      <c r="AS58" s="1075"/>
      <c r="AT58" s="1075"/>
      <c r="AU58" s="1075"/>
      <c r="AV58" s="1075"/>
      <c r="AW58" s="1076"/>
      <c r="AX58" s="1077"/>
      <c r="AY58" s="1078"/>
      <c r="AZ58" s="1079"/>
      <c r="BA58" s="1080"/>
      <c r="BB58" s="1078"/>
      <c r="BC58" s="1079"/>
      <c r="BD58" s="1080"/>
      <c r="BE58" s="1078"/>
      <c r="BF58" s="1081"/>
      <c r="BG58" s="1181"/>
      <c r="BH58" s="1182"/>
      <c r="BI58" s="1183"/>
      <c r="BJ58" s="1172"/>
      <c r="BK58" s="1173"/>
    </row>
    <row r="59" spans="2:64" ht="12" customHeight="1">
      <c r="B59" s="1275">
        <v>11</v>
      </c>
      <c r="C59" s="1130"/>
      <c r="D59" s="1131"/>
      <c r="E59" s="1131"/>
      <c r="F59" s="1131"/>
      <c r="G59" s="1131"/>
      <c r="H59" s="1132"/>
      <c r="I59" s="1133"/>
      <c r="J59" s="1134"/>
      <c r="K59" s="1135"/>
      <c r="L59" s="1142"/>
      <c r="M59" s="1143"/>
      <c r="N59" s="1144"/>
      <c r="O59" s="1145"/>
      <c r="P59" s="1145"/>
      <c r="Q59" s="1146"/>
      <c r="R59" s="1144"/>
      <c r="S59" s="1145"/>
      <c r="T59" s="1145"/>
      <c r="U59" s="1146"/>
      <c r="V59" s="1184"/>
      <c r="W59" s="1185"/>
      <c r="X59" s="1185"/>
      <c r="Y59" s="1185"/>
      <c r="Z59" s="1185"/>
      <c r="AA59" s="1185"/>
      <c r="AB59" s="1185"/>
      <c r="AC59" s="1185"/>
      <c r="AD59" s="1186"/>
      <c r="AE59" s="1150"/>
      <c r="AF59" s="1151"/>
      <c r="AG59" s="1151"/>
      <c r="AH59" s="1152"/>
      <c r="AI59" s="1156"/>
      <c r="AJ59" s="1157"/>
      <c r="AK59" s="1157"/>
      <c r="AL59" s="1158"/>
      <c r="AM59" s="1107"/>
      <c r="AN59" s="1110"/>
      <c r="AO59" s="1111"/>
      <c r="AP59" s="1112"/>
      <c r="AQ59" s="220"/>
      <c r="AR59" s="1126" t="s">
        <v>798</v>
      </c>
      <c r="AS59" s="1126"/>
      <c r="AT59" s="1126"/>
      <c r="AU59" s="1127" t="s">
        <v>799</v>
      </c>
      <c r="AV59" s="1128"/>
      <c r="AW59" s="1129"/>
      <c r="AX59" s="1082"/>
      <c r="AY59" s="1083"/>
      <c r="AZ59" s="1084"/>
      <c r="BA59" s="1085"/>
      <c r="BB59" s="1083"/>
      <c r="BC59" s="1084"/>
      <c r="BD59" s="1085"/>
      <c r="BE59" s="1083"/>
      <c r="BF59" s="1174"/>
      <c r="BG59" s="1175" t="s">
        <v>211</v>
      </c>
      <c r="BH59" s="1176"/>
      <c r="BI59" s="1177"/>
      <c r="BJ59" s="1086">
        <f>IF(AI59="","",IF(BL59&gt;=1,"健康診断期限切れ",""))</f>
      </c>
      <c r="BK59" s="1087"/>
      <c r="BL59" s="94">
        <f ca="1">DATEDIF(AI59,TODAY(),"y")</f>
        <v>121</v>
      </c>
    </row>
    <row r="60" spans="2:64" ht="12" customHeight="1">
      <c r="B60" s="1276"/>
      <c r="C60" s="1092"/>
      <c r="D60" s="1093"/>
      <c r="E60" s="1093"/>
      <c r="F60" s="1093"/>
      <c r="G60" s="1093"/>
      <c r="H60" s="1094"/>
      <c r="I60" s="1136"/>
      <c r="J60" s="1137"/>
      <c r="K60" s="1138"/>
      <c r="L60" s="1103"/>
      <c r="M60" s="1104"/>
      <c r="N60" s="1147"/>
      <c r="O60" s="1148"/>
      <c r="P60" s="1148"/>
      <c r="Q60" s="1149"/>
      <c r="R60" s="1147"/>
      <c r="S60" s="1148"/>
      <c r="T60" s="1148"/>
      <c r="U60" s="1149"/>
      <c r="V60" s="1187"/>
      <c r="W60" s="1188"/>
      <c r="X60" s="1188"/>
      <c r="Y60" s="1188"/>
      <c r="Z60" s="1188"/>
      <c r="AA60" s="1188"/>
      <c r="AB60" s="1188"/>
      <c r="AC60" s="1188"/>
      <c r="AD60" s="1189"/>
      <c r="AE60" s="1153"/>
      <c r="AF60" s="1154"/>
      <c r="AG60" s="1154"/>
      <c r="AH60" s="1155"/>
      <c r="AI60" s="1159"/>
      <c r="AJ60" s="1160"/>
      <c r="AK60" s="1160"/>
      <c r="AL60" s="1161"/>
      <c r="AM60" s="1108"/>
      <c r="AN60" s="1113"/>
      <c r="AO60" s="1114"/>
      <c r="AP60" s="1115"/>
      <c r="AQ60" s="221" t="s">
        <v>796</v>
      </c>
      <c r="AR60" s="1101"/>
      <c r="AS60" s="1101"/>
      <c r="AT60" s="1101"/>
      <c r="AU60" s="1101"/>
      <c r="AV60" s="1101"/>
      <c r="AW60" s="1102"/>
      <c r="AX60" s="1070"/>
      <c r="AY60" s="1071"/>
      <c r="AZ60" s="1072"/>
      <c r="BA60" s="1073"/>
      <c r="BB60" s="1071"/>
      <c r="BC60" s="1072"/>
      <c r="BD60" s="1073"/>
      <c r="BE60" s="1071"/>
      <c r="BF60" s="1074"/>
      <c r="BG60" s="1178"/>
      <c r="BH60" s="1179"/>
      <c r="BI60" s="1180"/>
      <c r="BJ60" s="1088"/>
      <c r="BK60" s="1089"/>
      <c r="BL60" s="94"/>
    </row>
    <row r="61" spans="2:64" ht="12" customHeight="1">
      <c r="B61" s="1276"/>
      <c r="C61" s="1095"/>
      <c r="D61" s="1096"/>
      <c r="E61" s="1096"/>
      <c r="F61" s="1096"/>
      <c r="G61" s="1096"/>
      <c r="H61" s="1097"/>
      <c r="I61" s="1136"/>
      <c r="J61" s="1137"/>
      <c r="K61" s="1138"/>
      <c r="L61" s="1103"/>
      <c r="M61" s="1104"/>
      <c r="N61" s="1162"/>
      <c r="O61" s="1163"/>
      <c r="P61" s="1166" t="s">
        <v>190</v>
      </c>
      <c r="Q61" s="1167"/>
      <c r="R61" s="1162">
        <f ca="1">IF(R59="","",DATEDIF(R59,TODAY(),"y"))</f>
      </c>
      <c r="S61" s="1163"/>
      <c r="T61" s="1166" t="s">
        <v>191</v>
      </c>
      <c r="U61" s="1167"/>
      <c r="V61" s="1058"/>
      <c r="W61" s="1059"/>
      <c r="X61" s="1059"/>
      <c r="Y61" s="1059"/>
      <c r="Z61" s="1059"/>
      <c r="AA61" s="1059"/>
      <c r="AB61" s="1059"/>
      <c r="AC61" s="1059"/>
      <c r="AD61" s="1060"/>
      <c r="AE61" s="1064"/>
      <c r="AF61" s="1065"/>
      <c r="AG61" s="1065"/>
      <c r="AH61" s="1066"/>
      <c r="AI61" s="1116" t="s">
        <v>199</v>
      </c>
      <c r="AJ61" s="1117"/>
      <c r="AK61" s="1190" t="s">
        <v>200</v>
      </c>
      <c r="AL61" s="1191"/>
      <c r="AM61" s="1108"/>
      <c r="AN61" s="1120"/>
      <c r="AO61" s="1121"/>
      <c r="AP61" s="1122"/>
      <c r="AQ61" s="221" t="s">
        <v>797</v>
      </c>
      <c r="AR61" s="1101"/>
      <c r="AS61" s="1101"/>
      <c r="AT61" s="1101"/>
      <c r="AU61" s="1170"/>
      <c r="AV61" s="1170"/>
      <c r="AW61" s="1171"/>
      <c r="AX61" s="1070"/>
      <c r="AY61" s="1071"/>
      <c r="AZ61" s="1072"/>
      <c r="BA61" s="1073"/>
      <c r="BB61" s="1071"/>
      <c r="BC61" s="1072"/>
      <c r="BD61" s="1073"/>
      <c r="BE61" s="1071"/>
      <c r="BF61" s="1074"/>
      <c r="BG61" s="1178"/>
      <c r="BH61" s="1179"/>
      <c r="BI61" s="1180"/>
      <c r="BJ61" s="1088"/>
      <c r="BK61" s="1089"/>
      <c r="BL61" s="94"/>
    </row>
    <row r="62" spans="2:63" ht="12" customHeight="1" thickBot="1">
      <c r="B62" s="1277"/>
      <c r="C62" s="1098"/>
      <c r="D62" s="1099"/>
      <c r="E62" s="1099"/>
      <c r="F62" s="1099"/>
      <c r="G62" s="1099"/>
      <c r="H62" s="1100"/>
      <c r="I62" s="1139"/>
      <c r="J62" s="1140"/>
      <c r="K62" s="1141"/>
      <c r="L62" s="1105"/>
      <c r="M62" s="1106"/>
      <c r="N62" s="1164"/>
      <c r="O62" s="1165"/>
      <c r="P62" s="1168"/>
      <c r="Q62" s="1169"/>
      <c r="R62" s="1164"/>
      <c r="S62" s="1165"/>
      <c r="T62" s="1168"/>
      <c r="U62" s="1169"/>
      <c r="V62" s="1061"/>
      <c r="W62" s="1062"/>
      <c r="X62" s="1062"/>
      <c r="Y62" s="1062"/>
      <c r="Z62" s="1062"/>
      <c r="AA62" s="1062"/>
      <c r="AB62" s="1062"/>
      <c r="AC62" s="1062"/>
      <c r="AD62" s="1063"/>
      <c r="AE62" s="1067"/>
      <c r="AF62" s="1068"/>
      <c r="AG62" s="1068"/>
      <c r="AH62" s="1069"/>
      <c r="AI62" s="1118"/>
      <c r="AJ62" s="1119"/>
      <c r="AK62" s="1192"/>
      <c r="AL62" s="1193"/>
      <c r="AM62" s="1109"/>
      <c r="AN62" s="1123"/>
      <c r="AO62" s="1124"/>
      <c r="AP62" s="1125"/>
      <c r="AQ62" s="222" t="s">
        <v>795</v>
      </c>
      <c r="AR62" s="1075"/>
      <c r="AS62" s="1075"/>
      <c r="AT62" s="1075"/>
      <c r="AU62" s="1075"/>
      <c r="AV62" s="1075"/>
      <c r="AW62" s="1076"/>
      <c r="AX62" s="1077"/>
      <c r="AY62" s="1078"/>
      <c r="AZ62" s="1079"/>
      <c r="BA62" s="1080"/>
      <c r="BB62" s="1078"/>
      <c r="BC62" s="1079"/>
      <c r="BD62" s="1080"/>
      <c r="BE62" s="1078"/>
      <c r="BF62" s="1081"/>
      <c r="BG62" s="1241"/>
      <c r="BH62" s="1242"/>
      <c r="BI62" s="1243"/>
      <c r="BJ62" s="1090"/>
      <c r="BK62" s="1091"/>
    </row>
    <row r="63" spans="2:63" ht="12" customHeight="1">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t="s">
        <v>801</v>
      </c>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row>
    <row r="64" spans="2:63" ht="12" customHeight="1">
      <c r="B64" s="1278" t="s">
        <v>197</v>
      </c>
      <c r="C64" s="1278"/>
      <c r="D64" s="102" t="s">
        <v>806</v>
      </c>
      <c r="E64" s="86"/>
      <c r="F64" s="86"/>
      <c r="G64" s="86"/>
      <c r="H64" s="86"/>
      <c r="I64" s="86"/>
      <c r="J64" s="86"/>
      <c r="K64" s="86"/>
      <c r="L64" s="86"/>
      <c r="M64" s="86"/>
      <c r="N64" s="86"/>
      <c r="O64" s="86"/>
      <c r="P64" s="86"/>
      <c r="Q64" s="86"/>
      <c r="R64" s="86"/>
      <c r="S64" s="86" t="s">
        <v>805</v>
      </c>
      <c r="T64" s="86"/>
      <c r="U64" s="86"/>
      <c r="V64" s="86"/>
      <c r="W64" s="86"/>
      <c r="X64" s="86"/>
      <c r="Y64" s="86"/>
      <c r="Z64" s="86"/>
      <c r="AA64" s="86"/>
      <c r="AB64" s="86"/>
      <c r="AC64" s="86"/>
      <c r="AD64" s="86"/>
      <c r="AE64" s="86" t="s">
        <v>810</v>
      </c>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row>
    <row r="65" spans="2:63" ht="12" customHeight="1">
      <c r="B65" s="86"/>
      <c r="C65" s="86"/>
      <c r="D65" s="86"/>
      <c r="E65" s="223" t="s">
        <v>802</v>
      </c>
      <c r="F65" s="86"/>
      <c r="G65" s="86"/>
      <c r="H65" s="86"/>
      <c r="I65" s="86"/>
      <c r="J65" s="86"/>
      <c r="K65" s="86"/>
      <c r="L65" s="86" t="s">
        <v>808</v>
      </c>
      <c r="M65" s="86"/>
      <c r="N65" s="86"/>
      <c r="O65" s="86"/>
      <c r="P65" s="86"/>
      <c r="Q65" s="86"/>
      <c r="R65" s="86"/>
      <c r="S65" s="86"/>
      <c r="T65" s="86"/>
      <c r="U65" s="86"/>
      <c r="V65" s="86"/>
      <c r="W65" s="86"/>
      <c r="X65" s="86"/>
      <c r="Y65" s="86"/>
      <c r="Z65" s="86"/>
      <c r="AA65" s="86"/>
      <c r="AB65" s="86"/>
      <c r="AC65" s="86"/>
      <c r="AD65" s="86"/>
      <c r="AE65" s="86" t="s">
        <v>811</v>
      </c>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row>
    <row r="66" spans="2:63" ht="12" customHeight="1">
      <c r="B66" s="86"/>
      <c r="C66" s="86"/>
      <c r="D66" s="86"/>
      <c r="E66" s="223" t="s">
        <v>803</v>
      </c>
      <c r="F66" s="86"/>
      <c r="G66" s="86"/>
      <c r="H66" s="86"/>
      <c r="I66" s="86"/>
      <c r="J66" s="86"/>
      <c r="K66" s="86"/>
      <c r="L66" s="223"/>
      <c r="M66" s="86"/>
      <c r="N66" s="86"/>
      <c r="O66" s="86"/>
      <c r="P66" s="86"/>
      <c r="Q66" s="86"/>
      <c r="R66" s="86"/>
      <c r="S66" s="86"/>
      <c r="T66" s="86"/>
      <c r="U66" s="86"/>
      <c r="V66" s="86"/>
      <c r="W66" s="86"/>
      <c r="X66" s="86"/>
      <c r="Y66" s="86"/>
      <c r="Z66" s="86"/>
      <c r="AA66" s="86"/>
      <c r="AB66" s="86"/>
      <c r="AC66" s="86"/>
      <c r="AD66" s="86"/>
      <c r="AE66" s="86" t="s">
        <v>807</v>
      </c>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row>
    <row r="67" spans="2:63" ht="12" customHeight="1">
      <c r="B67" s="86"/>
      <c r="C67" s="86"/>
      <c r="D67" s="86" t="s">
        <v>804</v>
      </c>
      <c r="E67" s="86"/>
      <c r="F67" s="86"/>
      <c r="G67" s="86"/>
      <c r="H67" s="86"/>
      <c r="I67" s="86"/>
      <c r="J67" s="86"/>
      <c r="K67" s="86"/>
      <c r="L67" s="86"/>
      <c r="M67" s="86"/>
      <c r="N67" s="86"/>
      <c r="O67" s="86"/>
      <c r="P67" s="86"/>
      <c r="Q67" s="86"/>
      <c r="R67" s="86"/>
      <c r="S67" s="102"/>
      <c r="T67" s="102"/>
      <c r="U67" s="86"/>
      <c r="V67" s="86"/>
      <c r="W67" s="86"/>
      <c r="X67" s="86"/>
      <c r="Y67" s="86"/>
      <c r="Z67" s="86"/>
      <c r="AA67" s="86"/>
      <c r="AB67" s="86"/>
      <c r="AC67" s="86"/>
      <c r="AD67" s="86"/>
      <c r="AE67" s="86" t="s">
        <v>812</v>
      </c>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row>
    <row r="68" spans="2:63" ht="12" customHeight="1">
      <c r="B68" s="86"/>
      <c r="C68" s="86"/>
      <c r="D68" s="86" t="s">
        <v>809</v>
      </c>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t="s">
        <v>813</v>
      </c>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row>
    <row r="69" ht="12" customHeight="1"/>
    <row r="70" ht="12" customHeight="1"/>
    <row r="71" spans="1:63" ht="12" customHeight="1">
      <c r="A71" s="55"/>
      <c r="B71" s="36"/>
      <c r="C71" s="89"/>
      <c r="D71" s="89"/>
      <c r="E71" s="89"/>
      <c r="F71" s="89"/>
      <c r="G71" s="89"/>
      <c r="H71" s="89"/>
      <c r="I71" s="89"/>
      <c r="J71" s="89"/>
      <c r="K71" s="36"/>
      <c r="L71" s="1288" t="s">
        <v>112</v>
      </c>
      <c r="M71" s="1288"/>
      <c r="N71" s="1288"/>
      <c r="O71" s="1288"/>
      <c r="P71" s="1288"/>
      <c r="Q71" s="1288"/>
      <c r="R71" s="1288"/>
      <c r="S71" s="1288"/>
      <c r="T71" s="1288"/>
      <c r="U71" s="1288"/>
      <c r="V71" s="89"/>
      <c r="W71" s="89"/>
      <c r="X71" s="89"/>
      <c r="Y71" s="89"/>
      <c r="Z71" s="89"/>
      <c r="AA71" s="89"/>
      <c r="AB71" s="89"/>
      <c r="AC71" s="89"/>
      <c r="AD71" s="89"/>
      <c r="AE71" s="89"/>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688" t="str">
        <f>BF5</f>
        <v>年　　月　　日</v>
      </c>
      <c r="BG71" s="688"/>
      <c r="BH71" s="688"/>
      <c r="BI71" s="688"/>
      <c r="BJ71" s="688"/>
      <c r="BK71" s="688"/>
    </row>
    <row r="72" spans="1:65" ht="12" customHeight="1">
      <c r="A72" s="95"/>
      <c r="B72" s="89"/>
      <c r="C72" s="89"/>
      <c r="D72" s="89"/>
      <c r="E72" s="89"/>
      <c r="F72" s="89"/>
      <c r="G72" s="89"/>
      <c r="H72" s="89"/>
      <c r="I72" s="89"/>
      <c r="J72" s="89"/>
      <c r="K72" s="89"/>
      <c r="L72" s="1288"/>
      <c r="M72" s="1288"/>
      <c r="N72" s="1288"/>
      <c r="O72" s="1288"/>
      <c r="P72" s="1288"/>
      <c r="Q72" s="1288"/>
      <c r="R72" s="1288"/>
      <c r="S72" s="1288"/>
      <c r="T72" s="1288"/>
      <c r="U72" s="1288"/>
      <c r="V72" s="89"/>
      <c r="W72" s="89"/>
      <c r="X72" s="89"/>
      <c r="Y72" s="89"/>
      <c r="Z72" s="89"/>
      <c r="AA72" s="89"/>
      <c r="AB72" s="89"/>
      <c r="AC72" s="89"/>
      <c r="AD72" s="89"/>
      <c r="AE72" s="89"/>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94"/>
      <c r="BM72" s="94"/>
    </row>
    <row r="73" spans="1:65" ht="12" customHeight="1">
      <c r="A73" s="95" t="s">
        <v>189</v>
      </c>
      <c r="B73" s="36"/>
      <c r="C73" s="36"/>
      <c r="D73" s="36"/>
      <c r="E73" s="36"/>
      <c r="F73" s="36"/>
      <c r="G73" s="36"/>
      <c r="H73" s="36"/>
      <c r="I73" s="36"/>
      <c r="J73" s="36"/>
      <c r="K73" s="36"/>
      <c r="L73" s="1288"/>
      <c r="M73" s="1288"/>
      <c r="N73" s="1288"/>
      <c r="O73" s="1288"/>
      <c r="P73" s="1288"/>
      <c r="Q73" s="1288"/>
      <c r="R73" s="1288"/>
      <c r="S73" s="1288"/>
      <c r="T73" s="1288"/>
      <c r="U73" s="1288"/>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94"/>
      <c r="BM73" s="94"/>
    </row>
    <row r="74" spans="1:65" ht="12" customHeight="1">
      <c r="A74" s="95" t="s">
        <v>194</v>
      </c>
      <c r="B74" s="1281" t="s">
        <v>174</v>
      </c>
      <c r="C74" s="840"/>
      <c r="D74" s="840"/>
      <c r="E74" s="1285" t="str">
        <f>E8</f>
        <v>生和コーポレーション株式会社</v>
      </c>
      <c r="F74" s="1285"/>
      <c r="G74" s="1285"/>
      <c r="H74" s="1285"/>
      <c r="I74" s="1285"/>
      <c r="J74" s="1285"/>
      <c r="K74" s="1285"/>
      <c r="L74" s="1285"/>
      <c r="M74" s="1285"/>
      <c r="N74" s="1285"/>
      <c r="O74" s="1285"/>
      <c r="P74" s="1285"/>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94" t="s">
        <v>215</v>
      </c>
      <c r="BM74" s="94"/>
    </row>
    <row r="75" spans="1:65" ht="12" customHeight="1">
      <c r="A75" s="95" t="s">
        <v>195</v>
      </c>
      <c r="B75" s="840"/>
      <c r="C75" s="840"/>
      <c r="D75" s="840"/>
      <c r="E75" s="1286"/>
      <c r="F75" s="1286"/>
      <c r="G75" s="1286"/>
      <c r="H75" s="1286"/>
      <c r="I75" s="1286"/>
      <c r="J75" s="1286"/>
      <c r="K75" s="1286"/>
      <c r="L75" s="1286"/>
      <c r="M75" s="1286"/>
      <c r="N75" s="1286"/>
      <c r="O75" s="1286"/>
      <c r="P75" s="1286"/>
      <c r="Q75" s="87"/>
      <c r="R75" s="87"/>
      <c r="S75" s="87"/>
      <c r="T75" s="87"/>
      <c r="U75" s="87"/>
      <c r="V75" s="87"/>
      <c r="W75" s="19"/>
      <c r="X75" s="36"/>
      <c r="Y75" s="36"/>
      <c r="Z75" s="36"/>
      <c r="AA75" s="36"/>
      <c r="AB75" s="36"/>
      <c r="AC75" s="36"/>
      <c r="AD75" s="36"/>
      <c r="AE75" s="36"/>
      <c r="AF75" s="36"/>
      <c r="AG75" s="36"/>
      <c r="AH75" s="36"/>
      <c r="AI75" s="36"/>
      <c r="AJ75" s="36"/>
      <c r="AK75" s="36"/>
      <c r="AL75" s="36"/>
      <c r="AM75" s="36"/>
      <c r="AN75" s="36"/>
      <c r="AO75" s="36"/>
      <c r="AP75" s="36"/>
      <c r="AQ75" s="36"/>
      <c r="AR75" s="36"/>
      <c r="AS75" s="36"/>
      <c r="AT75" s="36" t="s">
        <v>173</v>
      </c>
      <c r="AU75" s="36"/>
      <c r="AV75" s="36"/>
      <c r="AW75" s="36"/>
      <c r="AX75" s="36"/>
      <c r="AY75" s="36"/>
      <c r="AZ75" s="36"/>
      <c r="BA75" s="36"/>
      <c r="BB75" s="36"/>
      <c r="BC75" s="36"/>
      <c r="BD75" s="36"/>
      <c r="BE75" s="36"/>
      <c r="BF75" s="36"/>
      <c r="BG75" s="36"/>
      <c r="BH75" s="36"/>
      <c r="BI75" s="36"/>
      <c r="BJ75" s="36"/>
      <c r="BK75" s="36"/>
      <c r="BL75" s="94" t="s">
        <v>212</v>
      </c>
      <c r="BM75" s="94"/>
    </row>
    <row r="76" spans="1:65" ht="12" customHeight="1">
      <c r="A76" s="94"/>
      <c r="B76" s="840" t="s">
        <v>77</v>
      </c>
      <c r="C76" s="840"/>
      <c r="D76" s="840"/>
      <c r="E76" s="843">
        <f>E10</f>
      </c>
      <c r="F76" s="843"/>
      <c r="G76" s="843"/>
      <c r="H76" s="843"/>
      <c r="I76" s="843"/>
      <c r="J76" s="843"/>
      <c r="K76" s="843"/>
      <c r="L76" s="843"/>
      <c r="M76" s="843"/>
      <c r="N76" s="843"/>
      <c r="O76" s="843"/>
      <c r="P76" s="843"/>
      <c r="Q76" s="87"/>
      <c r="R76" s="87"/>
      <c r="S76" s="87"/>
      <c r="T76" s="87"/>
      <c r="U76" s="87"/>
      <c r="V76" s="87"/>
      <c r="W76" s="19"/>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94" t="s">
        <v>213</v>
      </c>
      <c r="BM76" s="94"/>
    </row>
    <row r="77" spans="1:65" ht="12" customHeight="1">
      <c r="A77" s="95"/>
      <c r="B77" s="840"/>
      <c r="C77" s="840"/>
      <c r="D77" s="840"/>
      <c r="E77" s="1287"/>
      <c r="F77" s="1287"/>
      <c r="G77" s="1287"/>
      <c r="H77" s="1287"/>
      <c r="I77" s="1287"/>
      <c r="J77" s="1287"/>
      <c r="K77" s="1287"/>
      <c r="L77" s="1287"/>
      <c r="M77" s="1287"/>
      <c r="N77" s="1287"/>
      <c r="O77" s="1287"/>
      <c r="P77" s="1287"/>
      <c r="Q77" s="87"/>
      <c r="R77" s="87"/>
      <c r="S77" s="87"/>
      <c r="T77" s="87"/>
      <c r="U77" s="87"/>
      <c r="V77" s="87"/>
      <c r="W77" s="19"/>
      <c r="X77" s="36"/>
      <c r="Y77" s="36"/>
      <c r="Z77" s="36"/>
      <c r="AA77" s="36"/>
      <c r="AB77" s="36"/>
      <c r="AC77" s="36"/>
      <c r="AD77" s="36"/>
      <c r="AE77" s="1281" t="s">
        <v>172</v>
      </c>
      <c r="AF77" s="1281"/>
      <c r="AG77" s="1281"/>
      <c r="AH77" s="1281"/>
      <c r="AI77" s="1096">
        <f>AI11</f>
      </c>
      <c r="AJ77" s="1096"/>
      <c r="AK77" s="1096"/>
      <c r="AL77" s="1096"/>
      <c r="AM77" s="1096"/>
      <c r="AN77" s="1096"/>
      <c r="AO77" s="1096"/>
      <c r="AP77" s="1096"/>
      <c r="AQ77" s="1096"/>
      <c r="AR77" s="1096"/>
      <c r="AS77" s="1096"/>
      <c r="AT77" s="36"/>
      <c r="AU77" s="1281" t="s">
        <v>171</v>
      </c>
      <c r="AV77" s="1281"/>
      <c r="AW77" s="1281"/>
      <c r="AX77" s="1281"/>
      <c r="AY77" s="1096"/>
      <c r="AZ77" s="1096"/>
      <c r="BA77" s="1096"/>
      <c r="BB77" s="1096"/>
      <c r="BC77" s="1096"/>
      <c r="BD77" s="1096"/>
      <c r="BE77" s="1096"/>
      <c r="BF77" s="1096"/>
      <c r="BG77" s="1096"/>
      <c r="BH77" s="1096"/>
      <c r="BI77" s="1096"/>
      <c r="BJ77" s="1279" t="s">
        <v>7</v>
      </c>
      <c r="BK77" s="1279"/>
      <c r="BL77" s="94" t="s">
        <v>214</v>
      </c>
      <c r="BM77" s="94"/>
    </row>
    <row r="78" spans="1:65" ht="12" customHeight="1">
      <c r="A78" s="94" t="s">
        <v>196</v>
      </c>
      <c r="B78" s="840" t="s">
        <v>170</v>
      </c>
      <c r="C78" s="840"/>
      <c r="D78" s="840"/>
      <c r="E78" s="1287">
        <f>E12</f>
      </c>
      <c r="F78" s="1287"/>
      <c r="G78" s="1287"/>
      <c r="H78" s="1287"/>
      <c r="I78" s="1287"/>
      <c r="J78" s="1287"/>
      <c r="K78" s="1287"/>
      <c r="L78" s="1287"/>
      <c r="M78" s="1287"/>
      <c r="N78" s="1287"/>
      <c r="O78" s="1287"/>
      <c r="P78" s="1287"/>
      <c r="Q78" s="87"/>
      <c r="R78" s="87"/>
      <c r="S78" s="87"/>
      <c r="T78" s="87"/>
      <c r="U78" s="87"/>
      <c r="V78" s="87"/>
      <c r="W78" s="19"/>
      <c r="X78" s="36"/>
      <c r="Y78" s="36"/>
      <c r="Z78" s="36"/>
      <c r="AA78" s="36"/>
      <c r="AB78" s="36"/>
      <c r="AC78" s="36"/>
      <c r="AD78" s="36"/>
      <c r="AE78" s="1281"/>
      <c r="AF78" s="1281"/>
      <c r="AG78" s="1281"/>
      <c r="AH78" s="1281"/>
      <c r="AI78" s="1096"/>
      <c r="AJ78" s="1096"/>
      <c r="AK78" s="1096"/>
      <c r="AL78" s="1096"/>
      <c r="AM78" s="1096"/>
      <c r="AN78" s="1096"/>
      <c r="AO78" s="1096"/>
      <c r="AP78" s="1096"/>
      <c r="AQ78" s="1096"/>
      <c r="AR78" s="1096"/>
      <c r="AS78" s="1096"/>
      <c r="AT78" s="36"/>
      <c r="AU78" s="1281"/>
      <c r="AV78" s="1281"/>
      <c r="AW78" s="1281"/>
      <c r="AX78" s="1281"/>
      <c r="AY78" s="1096"/>
      <c r="AZ78" s="1096"/>
      <c r="BA78" s="1096"/>
      <c r="BB78" s="1096"/>
      <c r="BC78" s="1096"/>
      <c r="BD78" s="1096"/>
      <c r="BE78" s="1096"/>
      <c r="BF78" s="1096"/>
      <c r="BG78" s="1096"/>
      <c r="BH78" s="1096"/>
      <c r="BI78" s="1096"/>
      <c r="BJ78" s="1279"/>
      <c r="BK78" s="1279"/>
      <c r="BL78" s="94"/>
      <c r="BM78" s="94"/>
    </row>
    <row r="79" spans="1:65" ht="12" customHeight="1">
      <c r="A79" s="94"/>
      <c r="B79" s="840"/>
      <c r="C79" s="840"/>
      <c r="D79" s="840"/>
      <c r="E79" s="1287"/>
      <c r="F79" s="1287"/>
      <c r="G79" s="1287"/>
      <c r="H79" s="1287"/>
      <c r="I79" s="1287"/>
      <c r="J79" s="1287"/>
      <c r="K79" s="1287"/>
      <c r="L79" s="1287"/>
      <c r="M79" s="1287"/>
      <c r="N79" s="1287"/>
      <c r="O79" s="1287"/>
      <c r="P79" s="1287"/>
      <c r="Q79" s="19"/>
      <c r="R79" s="19"/>
      <c r="S79" s="19"/>
      <c r="T79" s="19"/>
      <c r="U79" s="19"/>
      <c r="V79" s="19"/>
      <c r="W79" s="19"/>
      <c r="X79" s="36"/>
      <c r="Y79" s="36"/>
      <c r="Z79" s="36"/>
      <c r="AA79" s="36"/>
      <c r="AB79" s="36"/>
      <c r="AC79" s="36"/>
      <c r="AD79" s="36"/>
      <c r="AE79" s="1281"/>
      <c r="AF79" s="1281"/>
      <c r="AG79" s="1281"/>
      <c r="AH79" s="1281"/>
      <c r="AI79" s="1280"/>
      <c r="AJ79" s="1280"/>
      <c r="AK79" s="1280"/>
      <c r="AL79" s="1280"/>
      <c r="AM79" s="1280"/>
      <c r="AN79" s="1280"/>
      <c r="AO79" s="1280"/>
      <c r="AP79" s="1280"/>
      <c r="AQ79" s="1280"/>
      <c r="AR79" s="1280"/>
      <c r="AS79" s="1280"/>
      <c r="AT79" s="36"/>
      <c r="AU79" s="1281"/>
      <c r="AV79" s="1281"/>
      <c r="AW79" s="1281"/>
      <c r="AX79" s="1281"/>
      <c r="AY79" s="1280"/>
      <c r="AZ79" s="1280"/>
      <c r="BA79" s="1280"/>
      <c r="BB79" s="1280"/>
      <c r="BC79" s="1280"/>
      <c r="BD79" s="1280"/>
      <c r="BE79" s="1280"/>
      <c r="BF79" s="1280"/>
      <c r="BG79" s="1280"/>
      <c r="BH79" s="1280"/>
      <c r="BI79" s="1280"/>
      <c r="BJ79" s="1279"/>
      <c r="BK79" s="1279"/>
      <c r="BL79" s="94"/>
      <c r="BM79" s="94"/>
    </row>
    <row r="80" spans="2:63" ht="12" customHeight="1" thickBot="1">
      <c r="B80" s="36"/>
      <c r="C80" s="36"/>
      <c r="D80" s="36"/>
      <c r="E80" s="36"/>
      <c r="F80" s="36"/>
      <c r="G80" s="36"/>
      <c r="H80" s="36"/>
      <c r="I80" s="36"/>
      <c r="J80" s="36"/>
      <c r="K80" s="36"/>
      <c r="L80" s="36"/>
      <c r="M80" s="36"/>
      <c r="N80" s="36"/>
      <c r="O80" s="36"/>
      <c r="P80" s="36"/>
      <c r="Q80" s="19"/>
      <c r="R80" s="19"/>
      <c r="S80" s="19"/>
      <c r="T80" s="19"/>
      <c r="U80" s="19"/>
      <c r="V80" s="19"/>
      <c r="W80" s="19"/>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row>
    <row r="81" spans="2:63" ht="12" customHeight="1">
      <c r="B81" s="1282" t="s">
        <v>167</v>
      </c>
      <c r="C81" s="1265" t="s">
        <v>187</v>
      </c>
      <c r="D81" s="1266"/>
      <c r="E81" s="1266"/>
      <c r="F81" s="1266"/>
      <c r="G81" s="1266"/>
      <c r="H81" s="1267"/>
      <c r="I81" s="871" t="s">
        <v>175</v>
      </c>
      <c r="J81" s="717"/>
      <c r="K81" s="861"/>
      <c r="L81" s="1268" t="s">
        <v>193</v>
      </c>
      <c r="M81" s="861"/>
      <c r="N81" s="871" t="s">
        <v>168</v>
      </c>
      <c r="O81" s="717"/>
      <c r="P81" s="717"/>
      <c r="Q81" s="861"/>
      <c r="R81" s="871" t="s">
        <v>169</v>
      </c>
      <c r="S81" s="717"/>
      <c r="T81" s="717"/>
      <c r="U81" s="861"/>
      <c r="V81" s="1269" t="s">
        <v>177</v>
      </c>
      <c r="W81" s="1270"/>
      <c r="X81" s="1270"/>
      <c r="Y81" s="1270"/>
      <c r="Z81" s="1270"/>
      <c r="AA81" s="1270"/>
      <c r="AB81" s="1270"/>
      <c r="AC81" s="1270"/>
      <c r="AD81" s="1271"/>
      <c r="AE81" s="1206" t="s">
        <v>178</v>
      </c>
      <c r="AF81" s="940"/>
      <c r="AG81" s="940"/>
      <c r="AH81" s="941"/>
      <c r="AI81" s="1033" t="s">
        <v>182</v>
      </c>
      <c r="AJ81" s="1034"/>
      <c r="AK81" s="1034"/>
      <c r="AL81" s="1035"/>
      <c r="AM81" s="1238" t="s">
        <v>183</v>
      </c>
      <c r="AN81" s="1033" t="s">
        <v>201</v>
      </c>
      <c r="AO81" s="1034"/>
      <c r="AP81" s="1035"/>
      <c r="AQ81" s="1033" t="s">
        <v>800</v>
      </c>
      <c r="AR81" s="1034"/>
      <c r="AS81" s="1034"/>
      <c r="AT81" s="1034"/>
      <c r="AU81" s="1034"/>
      <c r="AV81" s="1034"/>
      <c r="AW81" s="1035"/>
      <c r="AX81" s="1213" t="s">
        <v>186</v>
      </c>
      <c r="AY81" s="1214"/>
      <c r="AZ81" s="1214"/>
      <c r="BA81" s="1214"/>
      <c r="BB81" s="1214"/>
      <c r="BC81" s="1214"/>
      <c r="BD81" s="1214"/>
      <c r="BE81" s="1214"/>
      <c r="BF81" s="1215"/>
      <c r="BG81" s="1219" t="s">
        <v>188</v>
      </c>
      <c r="BH81" s="1220"/>
      <c r="BI81" s="1221"/>
      <c r="BJ81" s="1259" t="s">
        <v>794</v>
      </c>
      <c r="BK81" s="1260"/>
    </row>
    <row r="82" spans="2:63" ht="12" customHeight="1">
      <c r="B82" s="1283"/>
      <c r="C82" s="1250" t="s">
        <v>181</v>
      </c>
      <c r="D82" s="1251"/>
      <c r="E82" s="1251"/>
      <c r="F82" s="1251"/>
      <c r="G82" s="1251"/>
      <c r="H82" s="1252"/>
      <c r="I82" s="1194"/>
      <c r="J82" s="1195"/>
      <c r="K82" s="1196"/>
      <c r="L82" s="1194"/>
      <c r="M82" s="1196"/>
      <c r="N82" s="1194"/>
      <c r="O82" s="1195"/>
      <c r="P82" s="1195"/>
      <c r="Q82" s="1196"/>
      <c r="R82" s="1194"/>
      <c r="S82" s="1195"/>
      <c r="T82" s="1195"/>
      <c r="U82" s="1196"/>
      <c r="V82" s="1272"/>
      <c r="W82" s="1273"/>
      <c r="X82" s="1273"/>
      <c r="Y82" s="1273"/>
      <c r="Z82" s="1273"/>
      <c r="AA82" s="1273"/>
      <c r="AB82" s="1273"/>
      <c r="AC82" s="1273"/>
      <c r="AD82" s="1274"/>
      <c r="AE82" s="1207"/>
      <c r="AF82" s="1208"/>
      <c r="AG82" s="1208"/>
      <c r="AH82" s="1209"/>
      <c r="AI82" s="1210"/>
      <c r="AJ82" s="1211"/>
      <c r="AK82" s="1211"/>
      <c r="AL82" s="1212"/>
      <c r="AM82" s="1239"/>
      <c r="AN82" s="1210"/>
      <c r="AO82" s="1211"/>
      <c r="AP82" s="1212"/>
      <c r="AQ82" s="1046"/>
      <c r="AR82" s="1047"/>
      <c r="AS82" s="1047"/>
      <c r="AT82" s="1047"/>
      <c r="AU82" s="1047"/>
      <c r="AV82" s="1047"/>
      <c r="AW82" s="1048"/>
      <c r="AX82" s="1216"/>
      <c r="AY82" s="1217"/>
      <c r="AZ82" s="1217"/>
      <c r="BA82" s="1217"/>
      <c r="BB82" s="1217"/>
      <c r="BC82" s="1217"/>
      <c r="BD82" s="1217"/>
      <c r="BE82" s="1217"/>
      <c r="BF82" s="1218"/>
      <c r="BG82" s="1222"/>
      <c r="BH82" s="1223"/>
      <c r="BI82" s="1224"/>
      <c r="BJ82" s="1261"/>
      <c r="BK82" s="1262"/>
    </row>
    <row r="83" spans="2:64" ht="12" customHeight="1">
      <c r="B83" s="1283"/>
      <c r="C83" s="1253"/>
      <c r="D83" s="1254"/>
      <c r="E83" s="1254"/>
      <c r="F83" s="1254"/>
      <c r="G83" s="1254"/>
      <c r="H83" s="1255"/>
      <c r="I83" s="1194"/>
      <c r="J83" s="1195"/>
      <c r="K83" s="1196"/>
      <c r="L83" s="1194"/>
      <c r="M83" s="1196"/>
      <c r="N83" s="1194" t="s">
        <v>180</v>
      </c>
      <c r="O83" s="1195"/>
      <c r="P83" s="1195"/>
      <c r="Q83" s="1196"/>
      <c r="R83" s="1194" t="s">
        <v>179</v>
      </c>
      <c r="S83" s="1195"/>
      <c r="T83" s="1195"/>
      <c r="U83" s="1196"/>
      <c r="V83" s="1200" t="s">
        <v>176</v>
      </c>
      <c r="W83" s="1201"/>
      <c r="X83" s="1201"/>
      <c r="Y83" s="1201"/>
      <c r="Z83" s="1201"/>
      <c r="AA83" s="1201"/>
      <c r="AB83" s="1201"/>
      <c r="AC83" s="1201"/>
      <c r="AD83" s="1202"/>
      <c r="AE83" s="1227" t="s">
        <v>178</v>
      </c>
      <c r="AF83" s="1228"/>
      <c r="AG83" s="1228"/>
      <c r="AH83" s="1229"/>
      <c r="AI83" s="286" t="s">
        <v>202</v>
      </c>
      <c r="AJ83" s="844"/>
      <c r="AK83" s="844"/>
      <c r="AL83" s="1231"/>
      <c r="AM83" s="1239"/>
      <c r="AN83" s="286" t="s">
        <v>203</v>
      </c>
      <c r="AO83" s="844"/>
      <c r="AP83" s="1231"/>
      <c r="AQ83" s="1046"/>
      <c r="AR83" s="1047"/>
      <c r="AS83" s="1047"/>
      <c r="AT83" s="1047"/>
      <c r="AU83" s="1047"/>
      <c r="AV83" s="1047"/>
      <c r="AW83" s="1048"/>
      <c r="AX83" s="1232" t="s">
        <v>192</v>
      </c>
      <c r="AY83" s="1233"/>
      <c r="AZ83" s="1234"/>
      <c r="BA83" s="1236" t="s">
        <v>184</v>
      </c>
      <c r="BB83" s="844"/>
      <c r="BC83" s="287"/>
      <c r="BD83" s="1244" t="s">
        <v>185</v>
      </c>
      <c r="BE83" s="1245"/>
      <c r="BF83" s="1246"/>
      <c r="BG83" s="1222"/>
      <c r="BH83" s="1223"/>
      <c r="BI83" s="1224"/>
      <c r="BJ83" s="1261"/>
      <c r="BK83" s="1262"/>
      <c r="BL83" s="94"/>
    </row>
    <row r="84" spans="2:64" ht="12" customHeight="1">
      <c r="B84" s="1284"/>
      <c r="C84" s="1256"/>
      <c r="D84" s="1257"/>
      <c r="E84" s="1257"/>
      <c r="F84" s="1257"/>
      <c r="G84" s="1257"/>
      <c r="H84" s="1258"/>
      <c r="I84" s="1197"/>
      <c r="J84" s="1198"/>
      <c r="K84" s="1199"/>
      <c r="L84" s="1197"/>
      <c r="M84" s="1199"/>
      <c r="N84" s="1197"/>
      <c r="O84" s="1198"/>
      <c r="P84" s="1198"/>
      <c r="Q84" s="1199"/>
      <c r="R84" s="1197"/>
      <c r="S84" s="1198"/>
      <c r="T84" s="1198"/>
      <c r="U84" s="1199"/>
      <c r="V84" s="1203"/>
      <c r="W84" s="1204"/>
      <c r="X84" s="1204"/>
      <c r="Y84" s="1204"/>
      <c r="Z84" s="1204"/>
      <c r="AA84" s="1204"/>
      <c r="AB84" s="1204"/>
      <c r="AC84" s="1204"/>
      <c r="AD84" s="1205"/>
      <c r="AE84" s="1230"/>
      <c r="AF84" s="943"/>
      <c r="AG84" s="943"/>
      <c r="AH84" s="944"/>
      <c r="AI84" s="290"/>
      <c r="AJ84" s="244"/>
      <c r="AK84" s="244"/>
      <c r="AL84" s="1226"/>
      <c r="AM84" s="1240"/>
      <c r="AN84" s="290"/>
      <c r="AO84" s="244"/>
      <c r="AP84" s="1226"/>
      <c r="AQ84" s="1036"/>
      <c r="AR84" s="1037"/>
      <c r="AS84" s="1037"/>
      <c r="AT84" s="1037"/>
      <c r="AU84" s="1037"/>
      <c r="AV84" s="1037"/>
      <c r="AW84" s="1038"/>
      <c r="AX84" s="1036"/>
      <c r="AY84" s="1037"/>
      <c r="AZ84" s="1235"/>
      <c r="BA84" s="1237"/>
      <c r="BB84" s="244"/>
      <c r="BC84" s="291"/>
      <c r="BD84" s="1247"/>
      <c r="BE84" s="1248"/>
      <c r="BF84" s="1249"/>
      <c r="BG84" s="1225"/>
      <c r="BH84" s="244"/>
      <c r="BI84" s="1226"/>
      <c r="BJ84" s="1263"/>
      <c r="BK84" s="1264"/>
      <c r="BL84" s="94"/>
    </row>
    <row r="85" spans="2:64" ht="12" customHeight="1">
      <c r="B85" s="1275">
        <v>1</v>
      </c>
      <c r="C85" s="1130"/>
      <c r="D85" s="1131"/>
      <c r="E85" s="1131"/>
      <c r="F85" s="1131"/>
      <c r="G85" s="1131"/>
      <c r="H85" s="1132"/>
      <c r="I85" s="1133"/>
      <c r="J85" s="1134"/>
      <c r="K85" s="1135"/>
      <c r="L85" s="1142"/>
      <c r="M85" s="1143"/>
      <c r="N85" s="1144"/>
      <c r="O85" s="1145"/>
      <c r="P85" s="1145"/>
      <c r="Q85" s="1146"/>
      <c r="R85" s="1144"/>
      <c r="S85" s="1145"/>
      <c r="T85" s="1145"/>
      <c r="U85" s="1146"/>
      <c r="V85" s="1184"/>
      <c r="W85" s="1185"/>
      <c r="X85" s="1185"/>
      <c r="Y85" s="1185"/>
      <c r="Z85" s="1185"/>
      <c r="AA85" s="1185"/>
      <c r="AB85" s="1185"/>
      <c r="AC85" s="1185"/>
      <c r="AD85" s="1186"/>
      <c r="AE85" s="1150"/>
      <c r="AF85" s="1151"/>
      <c r="AG85" s="1151"/>
      <c r="AH85" s="1152"/>
      <c r="AI85" s="1156"/>
      <c r="AJ85" s="1157"/>
      <c r="AK85" s="1157"/>
      <c r="AL85" s="1158"/>
      <c r="AM85" s="1107"/>
      <c r="AN85" s="1110"/>
      <c r="AO85" s="1111"/>
      <c r="AP85" s="1112"/>
      <c r="AQ85" s="220"/>
      <c r="AR85" s="1126" t="s">
        <v>798</v>
      </c>
      <c r="AS85" s="1126"/>
      <c r="AT85" s="1126"/>
      <c r="AU85" s="1127" t="s">
        <v>799</v>
      </c>
      <c r="AV85" s="1128"/>
      <c r="AW85" s="1129"/>
      <c r="AX85" s="1082"/>
      <c r="AY85" s="1083"/>
      <c r="AZ85" s="1084"/>
      <c r="BA85" s="1085"/>
      <c r="BB85" s="1083"/>
      <c r="BC85" s="1084"/>
      <c r="BD85" s="1085"/>
      <c r="BE85" s="1083"/>
      <c r="BF85" s="1174"/>
      <c r="BG85" s="1175" t="s">
        <v>211</v>
      </c>
      <c r="BH85" s="1176"/>
      <c r="BI85" s="1177"/>
      <c r="BJ85" s="1086">
        <f>IF(AI85="","",IF(BL85&gt;=1,"健康診断期限切れ",""))</f>
      </c>
      <c r="BK85" s="1087"/>
      <c r="BL85" s="94">
        <f ca="1">DATEDIF(AI85,TODAY(),"y")</f>
        <v>121</v>
      </c>
    </row>
    <row r="86" spans="2:64" ht="12" customHeight="1">
      <c r="B86" s="1276"/>
      <c r="C86" s="1092"/>
      <c r="D86" s="1093"/>
      <c r="E86" s="1093"/>
      <c r="F86" s="1093"/>
      <c r="G86" s="1093"/>
      <c r="H86" s="1094"/>
      <c r="I86" s="1136"/>
      <c r="J86" s="1137"/>
      <c r="K86" s="1138"/>
      <c r="L86" s="1103"/>
      <c r="M86" s="1104"/>
      <c r="N86" s="1147"/>
      <c r="O86" s="1148"/>
      <c r="P86" s="1148"/>
      <c r="Q86" s="1149"/>
      <c r="R86" s="1147"/>
      <c r="S86" s="1148"/>
      <c r="T86" s="1148"/>
      <c r="U86" s="1149"/>
      <c r="V86" s="1187"/>
      <c r="W86" s="1188"/>
      <c r="X86" s="1188"/>
      <c r="Y86" s="1188"/>
      <c r="Z86" s="1188"/>
      <c r="AA86" s="1188"/>
      <c r="AB86" s="1188"/>
      <c r="AC86" s="1188"/>
      <c r="AD86" s="1189"/>
      <c r="AE86" s="1153"/>
      <c r="AF86" s="1154"/>
      <c r="AG86" s="1154"/>
      <c r="AH86" s="1155"/>
      <c r="AI86" s="1159"/>
      <c r="AJ86" s="1160"/>
      <c r="AK86" s="1160"/>
      <c r="AL86" s="1161"/>
      <c r="AM86" s="1108"/>
      <c r="AN86" s="1113"/>
      <c r="AO86" s="1114"/>
      <c r="AP86" s="1115"/>
      <c r="AQ86" s="221" t="s">
        <v>796</v>
      </c>
      <c r="AR86" s="1101"/>
      <c r="AS86" s="1101"/>
      <c r="AT86" s="1101"/>
      <c r="AU86" s="1101"/>
      <c r="AV86" s="1101"/>
      <c r="AW86" s="1102"/>
      <c r="AX86" s="1070"/>
      <c r="AY86" s="1071"/>
      <c r="AZ86" s="1072"/>
      <c r="BA86" s="1073"/>
      <c r="BB86" s="1071"/>
      <c r="BC86" s="1072"/>
      <c r="BD86" s="1073"/>
      <c r="BE86" s="1071"/>
      <c r="BF86" s="1074"/>
      <c r="BG86" s="1178"/>
      <c r="BH86" s="1179"/>
      <c r="BI86" s="1180"/>
      <c r="BJ86" s="1088"/>
      <c r="BK86" s="1089"/>
      <c r="BL86" s="94"/>
    </row>
    <row r="87" spans="2:64" ht="12" customHeight="1">
      <c r="B87" s="1276"/>
      <c r="C87" s="1095"/>
      <c r="D87" s="1096"/>
      <c r="E87" s="1096"/>
      <c r="F87" s="1096"/>
      <c r="G87" s="1096"/>
      <c r="H87" s="1097"/>
      <c r="I87" s="1136"/>
      <c r="J87" s="1137"/>
      <c r="K87" s="1138"/>
      <c r="L87" s="1103"/>
      <c r="M87" s="1104"/>
      <c r="N87" s="1162"/>
      <c r="O87" s="1163"/>
      <c r="P87" s="1166" t="s">
        <v>190</v>
      </c>
      <c r="Q87" s="1167"/>
      <c r="R87" s="1162">
        <f ca="1">IF(R85="","",DATEDIF(R85,TODAY(),"y"))</f>
      </c>
      <c r="S87" s="1163"/>
      <c r="T87" s="1166" t="s">
        <v>191</v>
      </c>
      <c r="U87" s="1167"/>
      <c r="V87" s="1058"/>
      <c r="W87" s="1059"/>
      <c r="X87" s="1059"/>
      <c r="Y87" s="1059"/>
      <c r="Z87" s="1059"/>
      <c r="AA87" s="1059"/>
      <c r="AB87" s="1059"/>
      <c r="AC87" s="1059"/>
      <c r="AD87" s="1060"/>
      <c r="AE87" s="1064"/>
      <c r="AF87" s="1065"/>
      <c r="AG87" s="1065"/>
      <c r="AH87" s="1066"/>
      <c r="AI87" s="1116" t="s">
        <v>199</v>
      </c>
      <c r="AJ87" s="1117"/>
      <c r="AK87" s="1190" t="s">
        <v>200</v>
      </c>
      <c r="AL87" s="1191"/>
      <c r="AM87" s="1108"/>
      <c r="AN87" s="1120"/>
      <c r="AO87" s="1121"/>
      <c r="AP87" s="1122"/>
      <c r="AQ87" s="221" t="s">
        <v>797</v>
      </c>
      <c r="AR87" s="1101"/>
      <c r="AS87" s="1101"/>
      <c r="AT87" s="1101"/>
      <c r="AU87" s="1170"/>
      <c r="AV87" s="1170"/>
      <c r="AW87" s="1171"/>
      <c r="AX87" s="1070"/>
      <c r="AY87" s="1071"/>
      <c r="AZ87" s="1072"/>
      <c r="BA87" s="1073"/>
      <c r="BB87" s="1071"/>
      <c r="BC87" s="1072"/>
      <c r="BD87" s="1073"/>
      <c r="BE87" s="1071"/>
      <c r="BF87" s="1074"/>
      <c r="BG87" s="1178"/>
      <c r="BH87" s="1179"/>
      <c r="BI87" s="1180"/>
      <c r="BJ87" s="1088"/>
      <c r="BK87" s="1089"/>
      <c r="BL87" s="94"/>
    </row>
    <row r="88" spans="2:63" ht="12" customHeight="1">
      <c r="B88" s="1277"/>
      <c r="C88" s="1098"/>
      <c r="D88" s="1099"/>
      <c r="E88" s="1099"/>
      <c r="F88" s="1099"/>
      <c r="G88" s="1099"/>
      <c r="H88" s="1100"/>
      <c r="I88" s="1139"/>
      <c r="J88" s="1140"/>
      <c r="K88" s="1141"/>
      <c r="L88" s="1105"/>
      <c r="M88" s="1106"/>
      <c r="N88" s="1164"/>
      <c r="O88" s="1165"/>
      <c r="P88" s="1168"/>
      <c r="Q88" s="1169"/>
      <c r="R88" s="1164"/>
      <c r="S88" s="1165"/>
      <c r="T88" s="1168"/>
      <c r="U88" s="1169"/>
      <c r="V88" s="1061"/>
      <c r="W88" s="1062"/>
      <c r="X88" s="1062"/>
      <c r="Y88" s="1062"/>
      <c r="Z88" s="1062"/>
      <c r="AA88" s="1062"/>
      <c r="AB88" s="1062"/>
      <c r="AC88" s="1062"/>
      <c r="AD88" s="1063"/>
      <c r="AE88" s="1067"/>
      <c r="AF88" s="1068"/>
      <c r="AG88" s="1068"/>
      <c r="AH88" s="1069"/>
      <c r="AI88" s="1118"/>
      <c r="AJ88" s="1119"/>
      <c r="AK88" s="1192"/>
      <c r="AL88" s="1193"/>
      <c r="AM88" s="1109"/>
      <c r="AN88" s="1123"/>
      <c r="AO88" s="1124"/>
      <c r="AP88" s="1125"/>
      <c r="AQ88" s="222" t="s">
        <v>795</v>
      </c>
      <c r="AR88" s="1075"/>
      <c r="AS88" s="1075"/>
      <c r="AT88" s="1075"/>
      <c r="AU88" s="1075"/>
      <c r="AV88" s="1075"/>
      <c r="AW88" s="1076"/>
      <c r="AX88" s="1077"/>
      <c r="AY88" s="1078"/>
      <c r="AZ88" s="1079"/>
      <c r="BA88" s="1080"/>
      <c r="BB88" s="1078"/>
      <c r="BC88" s="1079"/>
      <c r="BD88" s="1080"/>
      <c r="BE88" s="1078"/>
      <c r="BF88" s="1081"/>
      <c r="BG88" s="1181"/>
      <c r="BH88" s="1182"/>
      <c r="BI88" s="1183"/>
      <c r="BJ88" s="1172"/>
      <c r="BK88" s="1173"/>
    </row>
    <row r="89" spans="2:64" ht="12" customHeight="1">
      <c r="B89" s="1275">
        <v>2</v>
      </c>
      <c r="C89" s="1130"/>
      <c r="D89" s="1131"/>
      <c r="E89" s="1131"/>
      <c r="F89" s="1131"/>
      <c r="G89" s="1131"/>
      <c r="H89" s="1132"/>
      <c r="I89" s="1133"/>
      <c r="J89" s="1134"/>
      <c r="K89" s="1135"/>
      <c r="L89" s="1142"/>
      <c r="M89" s="1143"/>
      <c r="N89" s="1144"/>
      <c r="O89" s="1145"/>
      <c r="P89" s="1145"/>
      <c r="Q89" s="1146"/>
      <c r="R89" s="1144"/>
      <c r="S89" s="1145"/>
      <c r="T89" s="1145"/>
      <c r="U89" s="1146"/>
      <c r="V89" s="1184"/>
      <c r="W89" s="1185"/>
      <c r="X89" s="1185"/>
      <c r="Y89" s="1185"/>
      <c r="Z89" s="1185"/>
      <c r="AA89" s="1185"/>
      <c r="AB89" s="1185"/>
      <c r="AC89" s="1185"/>
      <c r="AD89" s="1186"/>
      <c r="AE89" s="1150"/>
      <c r="AF89" s="1151"/>
      <c r="AG89" s="1151"/>
      <c r="AH89" s="1152"/>
      <c r="AI89" s="1156"/>
      <c r="AJ89" s="1157"/>
      <c r="AK89" s="1157"/>
      <c r="AL89" s="1158"/>
      <c r="AM89" s="1107"/>
      <c r="AN89" s="1110"/>
      <c r="AO89" s="1111"/>
      <c r="AP89" s="1112"/>
      <c r="AQ89" s="220"/>
      <c r="AR89" s="1126" t="s">
        <v>798</v>
      </c>
      <c r="AS89" s="1126"/>
      <c r="AT89" s="1126"/>
      <c r="AU89" s="1127" t="s">
        <v>799</v>
      </c>
      <c r="AV89" s="1128"/>
      <c r="AW89" s="1129"/>
      <c r="AX89" s="1070"/>
      <c r="AY89" s="1071"/>
      <c r="AZ89" s="1072"/>
      <c r="BA89" s="1085"/>
      <c r="BB89" s="1083"/>
      <c r="BC89" s="1084"/>
      <c r="BD89" s="1085"/>
      <c r="BE89" s="1083"/>
      <c r="BF89" s="1174"/>
      <c r="BG89" s="1175" t="s">
        <v>211</v>
      </c>
      <c r="BH89" s="1176"/>
      <c r="BI89" s="1177"/>
      <c r="BJ89" s="1086">
        <f>IF(AI89="","",IF(BL89&gt;=1,"健康診断期限切れ",""))</f>
      </c>
      <c r="BK89" s="1087"/>
      <c r="BL89" s="94">
        <f ca="1">DATEDIF(AI89,TODAY(),"y")</f>
        <v>121</v>
      </c>
    </row>
    <row r="90" spans="2:64" ht="12" customHeight="1">
      <c r="B90" s="1276"/>
      <c r="C90" s="1092"/>
      <c r="D90" s="1093"/>
      <c r="E90" s="1093"/>
      <c r="F90" s="1093"/>
      <c r="G90" s="1093"/>
      <c r="H90" s="1094"/>
      <c r="I90" s="1136"/>
      <c r="J90" s="1137"/>
      <c r="K90" s="1138"/>
      <c r="L90" s="1103"/>
      <c r="M90" s="1104"/>
      <c r="N90" s="1147"/>
      <c r="O90" s="1148"/>
      <c r="P90" s="1148"/>
      <c r="Q90" s="1149"/>
      <c r="R90" s="1147"/>
      <c r="S90" s="1148"/>
      <c r="T90" s="1148"/>
      <c r="U90" s="1149"/>
      <c r="V90" s="1187"/>
      <c r="W90" s="1188"/>
      <c r="X90" s="1188"/>
      <c r="Y90" s="1188"/>
      <c r="Z90" s="1188"/>
      <c r="AA90" s="1188"/>
      <c r="AB90" s="1188"/>
      <c r="AC90" s="1188"/>
      <c r="AD90" s="1189"/>
      <c r="AE90" s="1153"/>
      <c r="AF90" s="1154"/>
      <c r="AG90" s="1154"/>
      <c r="AH90" s="1155"/>
      <c r="AI90" s="1159"/>
      <c r="AJ90" s="1160"/>
      <c r="AK90" s="1160"/>
      <c r="AL90" s="1161"/>
      <c r="AM90" s="1108"/>
      <c r="AN90" s="1113"/>
      <c r="AO90" s="1114"/>
      <c r="AP90" s="1115"/>
      <c r="AQ90" s="221" t="s">
        <v>796</v>
      </c>
      <c r="AR90" s="1101"/>
      <c r="AS90" s="1101"/>
      <c r="AT90" s="1101"/>
      <c r="AU90" s="1101"/>
      <c r="AV90" s="1101"/>
      <c r="AW90" s="1102"/>
      <c r="AX90" s="1070"/>
      <c r="AY90" s="1071"/>
      <c r="AZ90" s="1072"/>
      <c r="BA90" s="1073"/>
      <c r="BB90" s="1071"/>
      <c r="BC90" s="1072"/>
      <c r="BD90" s="1073"/>
      <c r="BE90" s="1071"/>
      <c r="BF90" s="1074"/>
      <c r="BG90" s="1178"/>
      <c r="BH90" s="1179"/>
      <c r="BI90" s="1180"/>
      <c r="BJ90" s="1088"/>
      <c r="BK90" s="1089"/>
      <c r="BL90" s="94"/>
    </row>
    <row r="91" spans="2:64" ht="12" customHeight="1">
      <c r="B91" s="1276"/>
      <c r="C91" s="1095"/>
      <c r="D91" s="1096"/>
      <c r="E91" s="1096"/>
      <c r="F91" s="1096"/>
      <c r="G91" s="1096"/>
      <c r="H91" s="1097"/>
      <c r="I91" s="1136"/>
      <c r="J91" s="1137"/>
      <c r="K91" s="1138"/>
      <c r="L91" s="1103"/>
      <c r="M91" s="1104"/>
      <c r="N91" s="1162"/>
      <c r="O91" s="1163"/>
      <c r="P91" s="1166" t="s">
        <v>190</v>
      </c>
      <c r="Q91" s="1167"/>
      <c r="R91" s="1162">
        <f ca="1">IF(R89="","",DATEDIF(R89,TODAY(),"y"))</f>
      </c>
      <c r="S91" s="1163"/>
      <c r="T91" s="1166" t="s">
        <v>191</v>
      </c>
      <c r="U91" s="1167"/>
      <c r="V91" s="1058"/>
      <c r="W91" s="1059"/>
      <c r="X91" s="1059"/>
      <c r="Y91" s="1059"/>
      <c r="Z91" s="1059"/>
      <c r="AA91" s="1059"/>
      <c r="AB91" s="1059"/>
      <c r="AC91" s="1059"/>
      <c r="AD91" s="1060"/>
      <c r="AE91" s="1064"/>
      <c r="AF91" s="1065"/>
      <c r="AG91" s="1065"/>
      <c r="AH91" s="1066"/>
      <c r="AI91" s="1116" t="s">
        <v>199</v>
      </c>
      <c r="AJ91" s="1117"/>
      <c r="AK91" s="1190" t="s">
        <v>200</v>
      </c>
      <c r="AL91" s="1191"/>
      <c r="AM91" s="1108"/>
      <c r="AN91" s="1120"/>
      <c r="AO91" s="1121"/>
      <c r="AP91" s="1122"/>
      <c r="AQ91" s="221" t="s">
        <v>797</v>
      </c>
      <c r="AR91" s="1101"/>
      <c r="AS91" s="1101"/>
      <c r="AT91" s="1101"/>
      <c r="AU91" s="1170"/>
      <c r="AV91" s="1170"/>
      <c r="AW91" s="1171"/>
      <c r="AX91" s="1070"/>
      <c r="AY91" s="1071"/>
      <c r="AZ91" s="1072"/>
      <c r="BA91" s="1073"/>
      <c r="BB91" s="1071"/>
      <c r="BC91" s="1072"/>
      <c r="BD91" s="1073"/>
      <c r="BE91" s="1071"/>
      <c r="BF91" s="1074"/>
      <c r="BG91" s="1178"/>
      <c r="BH91" s="1179"/>
      <c r="BI91" s="1180"/>
      <c r="BJ91" s="1088"/>
      <c r="BK91" s="1089"/>
      <c r="BL91" s="94"/>
    </row>
    <row r="92" spans="2:63" ht="12" customHeight="1">
      <c r="B92" s="1277"/>
      <c r="C92" s="1098"/>
      <c r="D92" s="1099"/>
      <c r="E92" s="1099"/>
      <c r="F92" s="1099"/>
      <c r="G92" s="1099"/>
      <c r="H92" s="1100"/>
      <c r="I92" s="1139"/>
      <c r="J92" s="1140"/>
      <c r="K92" s="1141"/>
      <c r="L92" s="1105"/>
      <c r="M92" s="1106"/>
      <c r="N92" s="1164"/>
      <c r="O92" s="1165"/>
      <c r="P92" s="1168"/>
      <c r="Q92" s="1169"/>
      <c r="R92" s="1164"/>
      <c r="S92" s="1165"/>
      <c r="T92" s="1168"/>
      <c r="U92" s="1169"/>
      <c r="V92" s="1061"/>
      <c r="W92" s="1062"/>
      <c r="X92" s="1062"/>
      <c r="Y92" s="1062"/>
      <c r="Z92" s="1062"/>
      <c r="AA92" s="1062"/>
      <c r="AB92" s="1062"/>
      <c r="AC92" s="1062"/>
      <c r="AD92" s="1063"/>
      <c r="AE92" s="1067"/>
      <c r="AF92" s="1068"/>
      <c r="AG92" s="1068"/>
      <c r="AH92" s="1069"/>
      <c r="AI92" s="1118"/>
      <c r="AJ92" s="1119"/>
      <c r="AK92" s="1192"/>
      <c r="AL92" s="1193"/>
      <c r="AM92" s="1109"/>
      <c r="AN92" s="1123"/>
      <c r="AO92" s="1124"/>
      <c r="AP92" s="1125"/>
      <c r="AQ92" s="222" t="s">
        <v>795</v>
      </c>
      <c r="AR92" s="1075"/>
      <c r="AS92" s="1075"/>
      <c r="AT92" s="1075"/>
      <c r="AU92" s="1075"/>
      <c r="AV92" s="1075"/>
      <c r="AW92" s="1076"/>
      <c r="AX92" s="1077"/>
      <c r="AY92" s="1078"/>
      <c r="AZ92" s="1079"/>
      <c r="BA92" s="1080"/>
      <c r="BB92" s="1078"/>
      <c r="BC92" s="1079"/>
      <c r="BD92" s="1080"/>
      <c r="BE92" s="1078"/>
      <c r="BF92" s="1081"/>
      <c r="BG92" s="1181"/>
      <c r="BH92" s="1182"/>
      <c r="BI92" s="1183"/>
      <c r="BJ92" s="1172"/>
      <c r="BK92" s="1173"/>
    </row>
    <row r="93" spans="2:64" ht="12" customHeight="1">
      <c r="B93" s="1275">
        <v>3</v>
      </c>
      <c r="C93" s="1130"/>
      <c r="D93" s="1131"/>
      <c r="E93" s="1131"/>
      <c r="F93" s="1131"/>
      <c r="G93" s="1131"/>
      <c r="H93" s="1132"/>
      <c r="I93" s="1133"/>
      <c r="J93" s="1134"/>
      <c r="K93" s="1135"/>
      <c r="L93" s="1142"/>
      <c r="M93" s="1143"/>
      <c r="N93" s="1144"/>
      <c r="O93" s="1145"/>
      <c r="P93" s="1145"/>
      <c r="Q93" s="1146"/>
      <c r="R93" s="1144"/>
      <c r="S93" s="1145"/>
      <c r="T93" s="1145"/>
      <c r="U93" s="1146"/>
      <c r="V93" s="1184"/>
      <c r="W93" s="1185"/>
      <c r="X93" s="1185"/>
      <c r="Y93" s="1185"/>
      <c r="Z93" s="1185"/>
      <c r="AA93" s="1185"/>
      <c r="AB93" s="1185"/>
      <c r="AC93" s="1185"/>
      <c r="AD93" s="1186"/>
      <c r="AE93" s="1150"/>
      <c r="AF93" s="1151"/>
      <c r="AG93" s="1151"/>
      <c r="AH93" s="1152"/>
      <c r="AI93" s="1156"/>
      <c r="AJ93" s="1157"/>
      <c r="AK93" s="1157"/>
      <c r="AL93" s="1158"/>
      <c r="AM93" s="1107"/>
      <c r="AN93" s="1110"/>
      <c r="AO93" s="1111"/>
      <c r="AP93" s="1112"/>
      <c r="AQ93" s="220"/>
      <c r="AR93" s="1126" t="s">
        <v>798</v>
      </c>
      <c r="AS93" s="1126"/>
      <c r="AT93" s="1126"/>
      <c r="AU93" s="1127" t="s">
        <v>799</v>
      </c>
      <c r="AV93" s="1128"/>
      <c r="AW93" s="1129"/>
      <c r="AX93" s="1082"/>
      <c r="AY93" s="1083"/>
      <c r="AZ93" s="1084"/>
      <c r="BA93" s="1085"/>
      <c r="BB93" s="1083"/>
      <c r="BC93" s="1084"/>
      <c r="BD93" s="1085"/>
      <c r="BE93" s="1083"/>
      <c r="BF93" s="1174"/>
      <c r="BG93" s="1175" t="s">
        <v>211</v>
      </c>
      <c r="BH93" s="1176"/>
      <c r="BI93" s="1177"/>
      <c r="BJ93" s="1086">
        <f>IF(AI93="","",IF(BL93&gt;=1,"健康診断期限切れ",""))</f>
      </c>
      <c r="BK93" s="1087"/>
      <c r="BL93" s="94">
        <f ca="1">DATEDIF(AI93,TODAY(),"y")</f>
        <v>121</v>
      </c>
    </row>
    <row r="94" spans="2:64" ht="12" customHeight="1">
      <c r="B94" s="1276"/>
      <c r="C94" s="1092"/>
      <c r="D94" s="1093"/>
      <c r="E94" s="1093"/>
      <c r="F94" s="1093"/>
      <c r="G94" s="1093"/>
      <c r="H94" s="1094"/>
      <c r="I94" s="1136"/>
      <c r="J94" s="1137"/>
      <c r="K94" s="1138"/>
      <c r="L94" s="1103"/>
      <c r="M94" s="1104"/>
      <c r="N94" s="1147"/>
      <c r="O94" s="1148"/>
      <c r="P94" s="1148"/>
      <c r="Q94" s="1149"/>
      <c r="R94" s="1147"/>
      <c r="S94" s="1148"/>
      <c r="T94" s="1148"/>
      <c r="U94" s="1149"/>
      <c r="V94" s="1187"/>
      <c r="W94" s="1188"/>
      <c r="X94" s="1188"/>
      <c r="Y94" s="1188"/>
      <c r="Z94" s="1188"/>
      <c r="AA94" s="1188"/>
      <c r="AB94" s="1188"/>
      <c r="AC94" s="1188"/>
      <c r="AD94" s="1189"/>
      <c r="AE94" s="1153"/>
      <c r="AF94" s="1154"/>
      <c r="AG94" s="1154"/>
      <c r="AH94" s="1155"/>
      <c r="AI94" s="1159"/>
      <c r="AJ94" s="1160"/>
      <c r="AK94" s="1160"/>
      <c r="AL94" s="1161"/>
      <c r="AM94" s="1108"/>
      <c r="AN94" s="1113"/>
      <c r="AO94" s="1114"/>
      <c r="AP94" s="1115"/>
      <c r="AQ94" s="221" t="s">
        <v>796</v>
      </c>
      <c r="AR94" s="1101"/>
      <c r="AS94" s="1101"/>
      <c r="AT94" s="1101"/>
      <c r="AU94" s="1101"/>
      <c r="AV94" s="1101"/>
      <c r="AW94" s="1102"/>
      <c r="AX94" s="1070"/>
      <c r="AY94" s="1071"/>
      <c r="AZ94" s="1072"/>
      <c r="BA94" s="1073"/>
      <c r="BB94" s="1071"/>
      <c r="BC94" s="1072"/>
      <c r="BD94" s="1073"/>
      <c r="BE94" s="1071"/>
      <c r="BF94" s="1074"/>
      <c r="BG94" s="1178"/>
      <c r="BH94" s="1179"/>
      <c r="BI94" s="1180"/>
      <c r="BJ94" s="1088"/>
      <c r="BK94" s="1089"/>
      <c r="BL94" s="94"/>
    </row>
    <row r="95" spans="2:64" ht="12" customHeight="1">
      <c r="B95" s="1276"/>
      <c r="C95" s="1095"/>
      <c r="D95" s="1096"/>
      <c r="E95" s="1096"/>
      <c r="F95" s="1096"/>
      <c r="G95" s="1096"/>
      <c r="H95" s="1097"/>
      <c r="I95" s="1136"/>
      <c r="J95" s="1137"/>
      <c r="K95" s="1138"/>
      <c r="L95" s="1103"/>
      <c r="M95" s="1104"/>
      <c r="N95" s="1162"/>
      <c r="O95" s="1163"/>
      <c r="P95" s="1166" t="s">
        <v>190</v>
      </c>
      <c r="Q95" s="1167"/>
      <c r="R95" s="1162">
        <f ca="1">IF(R93="","",DATEDIF(R93,TODAY(),"y"))</f>
      </c>
      <c r="S95" s="1163"/>
      <c r="T95" s="1166" t="s">
        <v>191</v>
      </c>
      <c r="U95" s="1167"/>
      <c r="V95" s="1058"/>
      <c r="W95" s="1059"/>
      <c r="X95" s="1059"/>
      <c r="Y95" s="1059"/>
      <c r="Z95" s="1059"/>
      <c r="AA95" s="1059"/>
      <c r="AB95" s="1059"/>
      <c r="AC95" s="1059"/>
      <c r="AD95" s="1060"/>
      <c r="AE95" s="1064"/>
      <c r="AF95" s="1065"/>
      <c r="AG95" s="1065"/>
      <c r="AH95" s="1066"/>
      <c r="AI95" s="1116" t="s">
        <v>199</v>
      </c>
      <c r="AJ95" s="1117"/>
      <c r="AK95" s="1190" t="s">
        <v>200</v>
      </c>
      <c r="AL95" s="1191"/>
      <c r="AM95" s="1108"/>
      <c r="AN95" s="1120"/>
      <c r="AO95" s="1121"/>
      <c r="AP95" s="1122"/>
      <c r="AQ95" s="221" t="s">
        <v>797</v>
      </c>
      <c r="AR95" s="1101"/>
      <c r="AS95" s="1101"/>
      <c r="AT95" s="1101"/>
      <c r="AU95" s="1170"/>
      <c r="AV95" s="1170"/>
      <c r="AW95" s="1171"/>
      <c r="AX95" s="1070"/>
      <c r="AY95" s="1071"/>
      <c r="AZ95" s="1072"/>
      <c r="BA95" s="1073"/>
      <c r="BB95" s="1071"/>
      <c r="BC95" s="1072"/>
      <c r="BD95" s="1073"/>
      <c r="BE95" s="1071"/>
      <c r="BF95" s="1074"/>
      <c r="BG95" s="1178"/>
      <c r="BH95" s="1179"/>
      <c r="BI95" s="1180"/>
      <c r="BJ95" s="1088"/>
      <c r="BK95" s="1089"/>
      <c r="BL95" s="94"/>
    </row>
    <row r="96" spans="2:63" ht="12" customHeight="1">
      <c r="B96" s="1277"/>
      <c r="C96" s="1098"/>
      <c r="D96" s="1099"/>
      <c r="E96" s="1099"/>
      <c r="F96" s="1099"/>
      <c r="G96" s="1099"/>
      <c r="H96" s="1100"/>
      <c r="I96" s="1139"/>
      <c r="J96" s="1140"/>
      <c r="K96" s="1141"/>
      <c r="L96" s="1105"/>
      <c r="M96" s="1106"/>
      <c r="N96" s="1164"/>
      <c r="O96" s="1165"/>
      <c r="P96" s="1168"/>
      <c r="Q96" s="1169"/>
      <c r="R96" s="1164"/>
      <c r="S96" s="1165"/>
      <c r="T96" s="1168"/>
      <c r="U96" s="1169"/>
      <c r="V96" s="1061"/>
      <c r="W96" s="1062"/>
      <c r="X96" s="1062"/>
      <c r="Y96" s="1062"/>
      <c r="Z96" s="1062"/>
      <c r="AA96" s="1062"/>
      <c r="AB96" s="1062"/>
      <c r="AC96" s="1062"/>
      <c r="AD96" s="1063"/>
      <c r="AE96" s="1067"/>
      <c r="AF96" s="1068"/>
      <c r="AG96" s="1068"/>
      <c r="AH96" s="1069"/>
      <c r="AI96" s="1118"/>
      <c r="AJ96" s="1119"/>
      <c r="AK96" s="1192"/>
      <c r="AL96" s="1193"/>
      <c r="AM96" s="1109"/>
      <c r="AN96" s="1123"/>
      <c r="AO96" s="1124"/>
      <c r="AP96" s="1125"/>
      <c r="AQ96" s="222" t="s">
        <v>795</v>
      </c>
      <c r="AR96" s="1075"/>
      <c r="AS96" s="1075"/>
      <c r="AT96" s="1075"/>
      <c r="AU96" s="1075"/>
      <c r="AV96" s="1075"/>
      <c r="AW96" s="1076"/>
      <c r="AX96" s="1077"/>
      <c r="AY96" s="1078"/>
      <c r="AZ96" s="1079"/>
      <c r="BA96" s="1080"/>
      <c r="BB96" s="1078"/>
      <c r="BC96" s="1079"/>
      <c r="BD96" s="1080"/>
      <c r="BE96" s="1078"/>
      <c r="BF96" s="1081"/>
      <c r="BG96" s="1181"/>
      <c r="BH96" s="1182"/>
      <c r="BI96" s="1183"/>
      <c r="BJ96" s="1172"/>
      <c r="BK96" s="1173"/>
    </row>
    <row r="97" spans="2:64" ht="12" customHeight="1">
      <c r="B97" s="1275">
        <v>4</v>
      </c>
      <c r="C97" s="1130"/>
      <c r="D97" s="1131"/>
      <c r="E97" s="1131"/>
      <c r="F97" s="1131"/>
      <c r="G97" s="1131"/>
      <c r="H97" s="1132"/>
      <c r="I97" s="1133"/>
      <c r="J97" s="1134"/>
      <c r="K97" s="1135"/>
      <c r="L97" s="1142"/>
      <c r="M97" s="1143"/>
      <c r="N97" s="1144"/>
      <c r="O97" s="1145"/>
      <c r="P97" s="1145"/>
      <c r="Q97" s="1146"/>
      <c r="R97" s="1144"/>
      <c r="S97" s="1145"/>
      <c r="T97" s="1145"/>
      <c r="U97" s="1146"/>
      <c r="V97" s="1184"/>
      <c r="W97" s="1185"/>
      <c r="X97" s="1185"/>
      <c r="Y97" s="1185"/>
      <c r="Z97" s="1185"/>
      <c r="AA97" s="1185"/>
      <c r="AB97" s="1185"/>
      <c r="AC97" s="1185"/>
      <c r="AD97" s="1186"/>
      <c r="AE97" s="1150"/>
      <c r="AF97" s="1151"/>
      <c r="AG97" s="1151"/>
      <c r="AH97" s="1152"/>
      <c r="AI97" s="1156"/>
      <c r="AJ97" s="1157"/>
      <c r="AK97" s="1157"/>
      <c r="AL97" s="1158"/>
      <c r="AM97" s="1107"/>
      <c r="AN97" s="1110"/>
      <c r="AO97" s="1111"/>
      <c r="AP97" s="1112"/>
      <c r="AQ97" s="220"/>
      <c r="AR97" s="1126" t="s">
        <v>798</v>
      </c>
      <c r="AS97" s="1126"/>
      <c r="AT97" s="1126"/>
      <c r="AU97" s="1127" t="s">
        <v>799</v>
      </c>
      <c r="AV97" s="1128"/>
      <c r="AW97" s="1129"/>
      <c r="AX97" s="1082"/>
      <c r="AY97" s="1083"/>
      <c r="AZ97" s="1084"/>
      <c r="BA97" s="1085"/>
      <c r="BB97" s="1083"/>
      <c r="BC97" s="1084"/>
      <c r="BD97" s="1085"/>
      <c r="BE97" s="1083"/>
      <c r="BF97" s="1174"/>
      <c r="BG97" s="1175" t="s">
        <v>211</v>
      </c>
      <c r="BH97" s="1176"/>
      <c r="BI97" s="1177"/>
      <c r="BJ97" s="1086">
        <f>IF(AI97="","",IF(BL97&gt;=1,"健康診断期限切れ",""))</f>
      </c>
      <c r="BK97" s="1087"/>
      <c r="BL97" s="94">
        <f ca="1">DATEDIF(AI97,TODAY(),"y")</f>
        <v>121</v>
      </c>
    </row>
    <row r="98" spans="2:64" ht="12" customHeight="1">
      <c r="B98" s="1276"/>
      <c r="C98" s="1092"/>
      <c r="D98" s="1093"/>
      <c r="E98" s="1093"/>
      <c r="F98" s="1093"/>
      <c r="G98" s="1093"/>
      <c r="H98" s="1094"/>
      <c r="I98" s="1136"/>
      <c r="J98" s="1137"/>
      <c r="K98" s="1138"/>
      <c r="L98" s="1103"/>
      <c r="M98" s="1104"/>
      <c r="N98" s="1147"/>
      <c r="O98" s="1148"/>
      <c r="P98" s="1148"/>
      <c r="Q98" s="1149"/>
      <c r="R98" s="1147"/>
      <c r="S98" s="1148"/>
      <c r="T98" s="1148"/>
      <c r="U98" s="1149"/>
      <c r="V98" s="1187"/>
      <c r="W98" s="1188"/>
      <c r="X98" s="1188"/>
      <c r="Y98" s="1188"/>
      <c r="Z98" s="1188"/>
      <c r="AA98" s="1188"/>
      <c r="AB98" s="1188"/>
      <c r="AC98" s="1188"/>
      <c r="AD98" s="1189"/>
      <c r="AE98" s="1153"/>
      <c r="AF98" s="1154"/>
      <c r="AG98" s="1154"/>
      <c r="AH98" s="1155"/>
      <c r="AI98" s="1159"/>
      <c r="AJ98" s="1160"/>
      <c r="AK98" s="1160"/>
      <c r="AL98" s="1161"/>
      <c r="AM98" s="1108"/>
      <c r="AN98" s="1113"/>
      <c r="AO98" s="1114"/>
      <c r="AP98" s="1115"/>
      <c r="AQ98" s="221" t="s">
        <v>796</v>
      </c>
      <c r="AR98" s="1101"/>
      <c r="AS98" s="1101"/>
      <c r="AT98" s="1101"/>
      <c r="AU98" s="1101"/>
      <c r="AV98" s="1101"/>
      <c r="AW98" s="1102"/>
      <c r="AX98" s="1070"/>
      <c r="AY98" s="1071"/>
      <c r="AZ98" s="1072"/>
      <c r="BA98" s="1073"/>
      <c r="BB98" s="1071"/>
      <c r="BC98" s="1072"/>
      <c r="BD98" s="1073"/>
      <c r="BE98" s="1071"/>
      <c r="BF98" s="1074"/>
      <c r="BG98" s="1178"/>
      <c r="BH98" s="1179"/>
      <c r="BI98" s="1180"/>
      <c r="BJ98" s="1088"/>
      <c r="BK98" s="1089"/>
      <c r="BL98" s="94"/>
    </row>
    <row r="99" spans="2:64" ht="12" customHeight="1">
      <c r="B99" s="1276"/>
      <c r="C99" s="1095"/>
      <c r="D99" s="1096"/>
      <c r="E99" s="1096"/>
      <c r="F99" s="1096"/>
      <c r="G99" s="1096"/>
      <c r="H99" s="1097"/>
      <c r="I99" s="1136"/>
      <c r="J99" s="1137"/>
      <c r="K99" s="1138"/>
      <c r="L99" s="1103"/>
      <c r="M99" s="1104"/>
      <c r="N99" s="1162"/>
      <c r="O99" s="1163"/>
      <c r="P99" s="1166" t="s">
        <v>190</v>
      </c>
      <c r="Q99" s="1167"/>
      <c r="R99" s="1162">
        <f ca="1">IF(R97="","",DATEDIF(R97,TODAY(),"y"))</f>
      </c>
      <c r="S99" s="1163"/>
      <c r="T99" s="1166" t="s">
        <v>191</v>
      </c>
      <c r="U99" s="1167"/>
      <c r="V99" s="1058"/>
      <c r="W99" s="1059"/>
      <c r="X99" s="1059"/>
      <c r="Y99" s="1059"/>
      <c r="Z99" s="1059"/>
      <c r="AA99" s="1059"/>
      <c r="AB99" s="1059"/>
      <c r="AC99" s="1059"/>
      <c r="AD99" s="1060"/>
      <c r="AE99" s="1064"/>
      <c r="AF99" s="1065"/>
      <c r="AG99" s="1065"/>
      <c r="AH99" s="1066"/>
      <c r="AI99" s="1116" t="s">
        <v>199</v>
      </c>
      <c r="AJ99" s="1117"/>
      <c r="AK99" s="1190" t="s">
        <v>200</v>
      </c>
      <c r="AL99" s="1191"/>
      <c r="AM99" s="1108"/>
      <c r="AN99" s="1120"/>
      <c r="AO99" s="1121"/>
      <c r="AP99" s="1122"/>
      <c r="AQ99" s="221" t="s">
        <v>797</v>
      </c>
      <c r="AR99" s="1101"/>
      <c r="AS99" s="1101"/>
      <c r="AT99" s="1101"/>
      <c r="AU99" s="1170"/>
      <c r="AV99" s="1170"/>
      <c r="AW99" s="1171"/>
      <c r="AX99" s="1070"/>
      <c r="AY99" s="1071"/>
      <c r="AZ99" s="1072"/>
      <c r="BA99" s="1073"/>
      <c r="BB99" s="1071"/>
      <c r="BC99" s="1072"/>
      <c r="BD99" s="1073"/>
      <c r="BE99" s="1071"/>
      <c r="BF99" s="1074"/>
      <c r="BG99" s="1178"/>
      <c r="BH99" s="1179"/>
      <c r="BI99" s="1180"/>
      <c r="BJ99" s="1088"/>
      <c r="BK99" s="1089"/>
      <c r="BL99" s="94"/>
    </row>
    <row r="100" spans="2:63" ht="12" customHeight="1">
      <c r="B100" s="1277"/>
      <c r="C100" s="1098"/>
      <c r="D100" s="1099"/>
      <c r="E100" s="1099"/>
      <c r="F100" s="1099"/>
      <c r="G100" s="1099"/>
      <c r="H100" s="1100"/>
      <c r="I100" s="1139"/>
      <c r="J100" s="1140"/>
      <c r="K100" s="1141"/>
      <c r="L100" s="1105"/>
      <c r="M100" s="1106"/>
      <c r="N100" s="1164"/>
      <c r="O100" s="1165"/>
      <c r="P100" s="1168"/>
      <c r="Q100" s="1169"/>
      <c r="R100" s="1164"/>
      <c r="S100" s="1165"/>
      <c r="T100" s="1168"/>
      <c r="U100" s="1169"/>
      <c r="V100" s="1061"/>
      <c r="W100" s="1062"/>
      <c r="X100" s="1062"/>
      <c r="Y100" s="1062"/>
      <c r="Z100" s="1062"/>
      <c r="AA100" s="1062"/>
      <c r="AB100" s="1062"/>
      <c r="AC100" s="1062"/>
      <c r="AD100" s="1063"/>
      <c r="AE100" s="1067"/>
      <c r="AF100" s="1068"/>
      <c r="AG100" s="1068"/>
      <c r="AH100" s="1069"/>
      <c r="AI100" s="1118"/>
      <c r="AJ100" s="1119"/>
      <c r="AK100" s="1192"/>
      <c r="AL100" s="1193"/>
      <c r="AM100" s="1109"/>
      <c r="AN100" s="1123"/>
      <c r="AO100" s="1124"/>
      <c r="AP100" s="1125"/>
      <c r="AQ100" s="222" t="s">
        <v>795</v>
      </c>
      <c r="AR100" s="1075"/>
      <c r="AS100" s="1075"/>
      <c r="AT100" s="1075"/>
      <c r="AU100" s="1075"/>
      <c r="AV100" s="1075"/>
      <c r="AW100" s="1076"/>
      <c r="AX100" s="1077"/>
      <c r="AY100" s="1078"/>
      <c r="AZ100" s="1079"/>
      <c r="BA100" s="1080"/>
      <c r="BB100" s="1078"/>
      <c r="BC100" s="1079"/>
      <c r="BD100" s="1080"/>
      <c r="BE100" s="1078"/>
      <c r="BF100" s="1081"/>
      <c r="BG100" s="1181"/>
      <c r="BH100" s="1182"/>
      <c r="BI100" s="1183"/>
      <c r="BJ100" s="1172"/>
      <c r="BK100" s="1173"/>
    </row>
    <row r="101" spans="2:64" ht="12" customHeight="1">
      <c r="B101" s="1275">
        <v>5</v>
      </c>
      <c r="C101" s="1130"/>
      <c r="D101" s="1131"/>
      <c r="E101" s="1131"/>
      <c r="F101" s="1131"/>
      <c r="G101" s="1131"/>
      <c r="H101" s="1132"/>
      <c r="I101" s="1133"/>
      <c r="J101" s="1134"/>
      <c r="K101" s="1135"/>
      <c r="L101" s="1142"/>
      <c r="M101" s="1143"/>
      <c r="N101" s="1144"/>
      <c r="O101" s="1145"/>
      <c r="P101" s="1145"/>
      <c r="Q101" s="1146"/>
      <c r="R101" s="1144"/>
      <c r="S101" s="1145"/>
      <c r="T101" s="1145"/>
      <c r="U101" s="1146"/>
      <c r="V101" s="1184"/>
      <c r="W101" s="1185"/>
      <c r="X101" s="1185"/>
      <c r="Y101" s="1185"/>
      <c r="Z101" s="1185"/>
      <c r="AA101" s="1185"/>
      <c r="AB101" s="1185"/>
      <c r="AC101" s="1185"/>
      <c r="AD101" s="1186"/>
      <c r="AE101" s="1150"/>
      <c r="AF101" s="1151"/>
      <c r="AG101" s="1151"/>
      <c r="AH101" s="1152"/>
      <c r="AI101" s="1156"/>
      <c r="AJ101" s="1157"/>
      <c r="AK101" s="1157"/>
      <c r="AL101" s="1158"/>
      <c r="AM101" s="1107"/>
      <c r="AN101" s="1110"/>
      <c r="AO101" s="1111"/>
      <c r="AP101" s="1112"/>
      <c r="AQ101" s="220"/>
      <c r="AR101" s="1126" t="s">
        <v>798</v>
      </c>
      <c r="AS101" s="1126"/>
      <c r="AT101" s="1126"/>
      <c r="AU101" s="1127" t="s">
        <v>799</v>
      </c>
      <c r="AV101" s="1128"/>
      <c r="AW101" s="1129"/>
      <c r="AX101" s="1082"/>
      <c r="AY101" s="1083"/>
      <c r="AZ101" s="1084"/>
      <c r="BA101" s="1085"/>
      <c r="BB101" s="1083"/>
      <c r="BC101" s="1084"/>
      <c r="BD101" s="1085"/>
      <c r="BE101" s="1083"/>
      <c r="BF101" s="1174"/>
      <c r="BG101" s="1175" t="s">
        <v>211</v>
      </c>
      <c r="BH101" s="1176"/>
      <c r="BI101" s="1177"/>
      <c r="BJ101" s="1086">
        <f>IF(AI101="","",IF(BL101&gt;=1,"健康診断期限切れ",""))</f>
      </c>
      <c r="BK101" s="1087"/>
      <c r="BL101" s="94">
        <f ca="1">DATEDIF(AI101,TODAY(),"y")</f>
        <v>121</v>
      </c>
    </row>
    <row r="102" spans="2:64" ht="12" customHeight="1">
      <c r="B102" s="1276"/>
      <c r="C102" s="1092"/>
      <c r="D102" s="1093"/>
      <c r="E102" s="1093"/>
      <c r="F102" s="1093"/>
      <c r="G102" s="1093"/>
      <c r="H102" s="1094"/>
      <c r="I102" s="1136"/>
      <c r="J102" s="1137"/>
      <c r="K102" s="1138"/>
      <c r="L102" s="1103"/>
      <c r="M102" s="1104"/>
      <c r="N102" s="1147"/>
      <c r="O102" s="1148"/>
      <c r="P102" s="1148"/>
      <c r="Q102" s="1149"/>
      <c r="R102" s="1147"/>
      <c r="S102" s="1148"/>
      <c r="T102" s="1148"/>
      <c r="U102" s="1149"/>
      <c r="V102" s="1187"/>
      <c r="W102" s="1188"/>
      <c r="X102" s="1188"/>
      <c r="Y102" s="1188"/>
      <c r="Z102" s="1188"/>
      <c r="AA102" s="1188"/>
      <c r="AB102" s="1188"/>
      <c r="AC102" s="1188"/>
      <c r="AD102" s="1189"/>
      <c r="AE102" s="1153"/>
      <c r="AF102" s="1154"/>
      <c r="AG102" s="1154"/>
      <c r="AH102" s="1155"/>
      <c r="AI102" s="1159"/>
      <c r="AJ102" s="1160"/>
      <c r="AK102" s="1160"/>
      <c r="AL102" s="1161"/>
      <c r="AM102" s="1108"/>
      <c r="AN102" s="1113"/>
      <c r="AO102" s="1114"/>
      <c r="AP102" s="1115"/>
      <c r="AQ102" s="221" t="s">
        <v>796</v>
      </c>
      <c r="AR102" s="1101"/>
      <c r="AS102" s="1101"/>
      <c r="AT102" s="1101"/>
      <c r="AU102" s="1101"/>
      <c r="AV102" s="1101"/>
      <c r="AW102" s="1102"/>
      <c r="AX102" s="1070"/>
      <c r="AY102" s="1071"/>
      <c r="AZ102" s="1072"/>
      <c r="BA102" s="1073"/>
      <c r="BB102" s="1071"/>
      <c r="BC102" s="1072"/>
      <c r="BD102" s="1073"/>
      <c r="BE102" s="1071"/>
      <c r="BF102" s="1074"/>
      <c r="BG102" s="1178"/>
      <c r="BH102" s="1179"/>
      <c r="BI102" s="1180"/>
      <c r="BJ102" s="1088"/>
      <c r="BK102" s="1089"/>
      <c r="BL102" s="94"/>
    </row>
    <row r="103" spans="2:64" ht="12" customHeight="1">
      <c r="B103" s="1276"/>
      <c r="C103" s="1095"/>
      <c r="D103" s="1096"/>
      <c r="E103" s="1096"/>
      <c r="F103" s="1096"/>
      <c r="G103" s="1096"/>
      <c r="H103" s="1097"/>
      <c r="I103" s="1136"/>
      <c r="J103" s="1137"/>
      <c r="K103" s="1138"/>
      <c r="L103" s="1103"/>
      <c r="M103" s="1104"/>
      <c r="N103" s="1162"/>
      <c r="O103" s="1163"/>
      <c r="P103" s="1166" t="s">
        <v>190</v>
      </c>
      <c r="Q103" s="1167"/>
      <c r="R103" s="1162">
        <f ca="1">IF(R101="","",DATEDIF(R101,TODAY(),"y"))</f>
      </c>
      <c r="S103" s="1163"/>
      <c r="T103" s="1166" t="s">
        <v>191</v>
      </c>
      <c r="U103" s="1167"/>
      <c r="V103" s="1058"/>
      <c r="W103" s="1059"/>
      <c r="X103" s="1059"/>
      <c r="Y103" s="1059"/>
      <c r="Z103" s="1059"/>
      <c r="AA103" s="1059"/>
      <c r="AB103" s="1059"/>
      <c r="AC103" s="1059"/>
      <c r="AD103" s="1060"/>
      <c r="AE103" s="1064"/>
      <c r="AF103" s="1065"/>
      <c r="AG103" s="1065"/>
      <c r="AH103" s="1066"/>
      <c r="AI103" s="1116" t="s">
        <v>199</v>
      </c>
      <c r="AJ103" s="1117"/>
      <c r="AK103" s="1190" t="s">
        <v>200</v>
      </c>
      <c r="AL103" s="1191"/>
      <c r="AM103" s="1108"/>
      <c r="AN103" s="1120"/>
      <c r="AO103" s="1121"/>
      <c r="AP103" s="1122"/>
      <c r="AQ103" s="221" t="s">
        <v>797</v>
      </c>
      <c r="AR103" s="1101"/>
      <c r="AS103" s="1101"/>
      <c r="AT103" s="1101"/>
      <c r="AU103" s="1170"/>
      <c r="AV103" s="1170"/>
      <c r="AW103" s="1171"/>
      <c r="AX103" s="1070"/>
      <c r="AY103" s="1071"/>
      <c r="AZ103" s="1072"/>
      <c r="BA103" s="1073"/>
      <c r="BB103" s="1071"/>
      <c r="BC103" s="1072"/>
      <c r="BD103" s="1073"/>
      <c r="BE103" s="1071"/>
      <c r="BF103" s="1074"/>
      <c r="BG103" s="1178"/>
      <c r="BH103" s="1179"/>
      <c r="BI103" s="1180"/>
      <c r="BJ103" s="1088"/>
      <c r="BK103" s="1089"/>
      <c r="BL103" s="94"/>
    </row>
    <row r="104" spans="2:63" ht="12" customHeight="1">
      <c r="B104" s="1277"/>
      <c r="C104" s="1098"/>
      <c r="D104" s="1099"/>
      <c r="E104" s="1099"/>
      <c r="F104" s="1099"/>
      <c r="G104" s="1099"/>
      <c r="H104" s="1100"/>
      <c r="I104" s="1139"/>
      <c r="J104" s="1140"/>
      <c r="K104" s="1141"/>
      <c r="L104" s="1105"/>
      <c r="M104" s="1106"/>
      <c r="N104" s="1164"/>
      <c r="O104" s="1165"/>
      <c r="P104" s="1168"/>
      <c r="Q104" s="1169"/>
      <c r="R104" s="1164"/>
      <c r="S104" s="1165"/>
      <c r="T104" s="1168"/>
      <c r="U104" s="1169"/>
      <c r="V104" s="1061"/>
      <c r="W104" s="1062"/>
      <c r="X104" s="1062"/>
      <c r="Y104" s="1062"/>
      <c r="Z104" s="1062"/>
      <c r="AA104" s="1062"/>
      <c r="AB104" s="1062"/>
      <c r="AC104" s="1062"/>
      <c r="AD104" s="1063"/>
      <c r="AE104" s="1067"/>
      <c r="AF104" s="1068"/>
      <c r="AG104" s="1068"/>
      <c r="AH104" s="1069"/>
      <c r="AI104" s="1118"/>
      <c r="AJ104" s="1119"/>
      <c r="AK104" s="1192"/>
      <c r="AL104" s="1193"/>
      <c r="AM104" s="1109"/>
      <c r="AN104" s="1123"/>
      <c r="AO104" s="1124"/>
      <c r="AP104" s="1125"/>
      <c r="AQ104" s="222" t="s">
        <v>795</v>
      </c>
      <c r="AR104" s="1075"/>
      <c r="AS104" s="1075"/>
      <c r="AT104" s="1075"/>
      <c r="AU104" s="1075"/>
      <c r="AV104" s="1075"/>
      <c r="AW104" s="1076"/>
      <c r="AX104" s="1077"/>
      <c r="AY104" s="1078"/>
      <c r="AZ104" s="1079"/>
      <c r="BA104" s="1080"/>
      <c r="BB104" s="1078"/>
      <c r="BC104" s="1079"/>
      <c r="BD104" s="1080"/>
      <c r="BE104" s="1078"/>
      <c r="BF104" s="1081"/>
      <c r="BG104" s="1181"/>
      <c r="BH104" s="1182"/>
      <c r="BI104" s="1183"/>
      <c r="BJ104" s="1172"/>
      <c r="BK104" s="1173"/>
    </row>
    <row r="105" spans="2:64" ht="12" customHeight="1">
      <c r="B105" s="1275">
        <v>6</v>
      </c>
      <c r="C105" s="1130"/>
      <c r="D105" s="1131"/>
      <c r="E105" s="1131"/>
      <c r="F105" s="1131"/>
      <c r="G105" s="1131"/>
      <c r="H105" s="1132"/>
      <c r="I105" s="1133"/>
      <c r="J105" s="1134"/>
      <c r="K105" s="1135"/>
      <c r="L105" s="1142"/>
      <c r="M105" s="1143"/>
      <c r="N105" s="1144"/>
      <c r="O105" s="1145"/>
      <c r="P105" s="1145"/>
      <c r="Q105" s="1146"/>
      <c r="R105" s="1144"/>
      <c r="S105" s="1145"/>
      <c r="T105" s="1145"/>
      <c r="U105" s="1146"/>
      <c r="V105" s="1184"/>
      <c r="W105" s="1185"/>
      <c r="X105" s="1185"/>
      <c r="Y105" s="1185"/>
      <c r="Z105" s="1185"/>
      <c r="AA105" s="1185"/>
      <c r="AB105" s="1185"/>
      <c r="AC105" s="1185"/>
      <c r="AD105" s="1186"/>
      <c r="AE105" s="1150"/>
      <c r="AF105" s="1151"/>
      <c r="AG105" s="1151"/>
      <c r="AH105" s="1152"/>
      <c r="AI105" s="1156"/>
      <c r="AJ105" s="1157"/>
      <c r="AK105" s="1157"/>
      <c r="AL105" s="1158"/>
      <c r="AM105" s="1107"/>
      <c r="AN105" s="1110"/>
      <c r="AO105" s="1111"/>
      <c r="AP105" s="1112"/>
      <c r="AQ105" s="220"/>
      <c r="AR105" s="1126" t="s">
        <v>798</v>
      </c>
      <c r="AS105" s="1126"/>
      <c r="AT105" s="1126"/>
      <c r="AU105" s="1127" t="s">
        <v>799</v>
      </c>
      <c r="AV105" s="1128"/>
      <c r="AW105" s="1129"/>
      <c r="AX105" s="1082"/>
      <c r="AY105" s="1083"/>
      <c r="AZ105" s="1084"/>
      <c r="BA105" s="1085"/>
      <c r="BB105" s="1083"/>
      <c r="BC105" s="1084"/>
      <c r="BD105" s="1085"/>
      <c r="BE105" s="1083"/>
      <c r="BF105" s="1174"/>
      <c r="BG105" s="1175" t="s">
        <v>211</v>
      </c>
      <c r="BH105" s="1176"/>
      <c r="BI105" s="1177"/>
      <c r="BJ105" s="1086">
        <f>IF(AI105="","",IF(BL105&gt;=1,"健康診断期限切れ",""))</f>
      </c>
      <c r="BK105" s="1087"/>
      <c r="BL105" s="94">
        <f ca="1">DATEDIF(AI105,TODAY(),"y")</f>
        <v>121</v>
      </c>
    </row>
    <row r="106" spans="2:64" ht="12" customHeight="1">
      <c r="B106" s="1276"/>
      <c r="C106" s="1092"/>
      <c r="D106" s="1093"/>
      <c r="E106" s="1093"/>
      <c r="F106" s="1093"/>
      <c r="G106" s="1093"/>
      <c r="H106" s="1094"/>
      <c r="I106" s="1136"/>
      <c r="J106" s="1137"/>
      <c r="K106" s="1138"/>
      <c r="L106" s="1103"/>
      <c r="M106" s="1104"/>
      <c r="N106" s="1147"/>
      <c r="O106" s="1148"/>
      <c r="P106" s="1148"/>
      <c r="Q106" s="1149"/>
      <c r="R106" s="1147"/>
      <c r="S106" s="1148"/>
      <c r="T106" s="1148"/>
      <c r="U106" s="1149"/>
      <c r="V106" s="1187"/>
      <c r="W106" s="1188"/>
      <c r="X106" s="1188"/>
      <c r="Y106" s="1188"/>
      <c r="Z106" s="1188"/>
      <c r="AA106" s="1188"/>
      <c r="AB106" s="1188"/>
      <c r="AC106" s="1188"/>
      <c r="AD106" s="1189"/>
      <c r="AE106" s="1153"/>
      <c r="AF106" s="1154"/>
      <c r="AG106" s="1154"/>
      <c r="AH106" s="1155"/>
      <c r="AI106" s="1159"/>
      <c r="AJ106" s="1160"/>
      <c r="AK106" s="1160"/>
      <c r="AL106" s="1161"/>
      <c r="AM106" s="1108"/>
      <c r="AN106" s="1113"/>
      <c r="AO106" s="1114"/>
      <c r="AP106" s="1115"/>
      <c r="AQ106" s="221" t="s">
        <v>796</v>
      </c>
      <c r="AR106" s="1101"/>
      <c r="AS106" s="1101"/>
      <c r="AT106" s="1101"/>
      <c r="AU106" s="1101"/>
      <c r="AV106" s="1101"/>
      <c r="AW106" s="1102"/>
      <c r="AX106" s="1070"/>
      <c r="AY106" s="1071"/>
      <c r="AZ106" s="1072"/>
      <c r="BA106" s="1073"/>
      <c r="BB106" s="1071"/>
      <c r="BC106" s="1072"/>
      <c r="BD106" s="1073"/>
      <c r="BE106" s="1071"/>
      <c r="BF106" s="1074"/>
      <c r="BG106" s="1178"/>
      <c r="BH106" s="1179"/>
      <c r="BI106" s="1180"/>
      <c r="BJ106" s="1088"/>
      <c r="BK106" s="1089"/>
      <c r="BL106" s="94"/>
    </row>
    <row r="107" spans="2:64" ht="12" customHeight="1">
      <c r="B107" s="1276"/>
      <c r="C107" s="1095"/>
      <c r="D107" s="1096"/>
      <c r="E107" s="1096"/>
      <c r="F107" s="1096"/>
      <c r="G107" s="1096"/>
      <c r="H107" s="1097"/>
      <c r="I107" s="1136"/>
      <c r="J107" s="1137"/>
      <c r="K107" s="1138"/>
      <c r="L107" s="1103"/>
      <c r="M107" s="1104"/>
      <c r="N107" s="1162"/>
      <c r="O107" s="1163"/>
      <c r="P107" s="1166" t="s">
        <v>190</v>
      </c>
      <c r="Q107" s="1167"/>
      <c r="R107" s="1162">
        <f ca="1">IF(R105="","",DATEDIF(R105,TODAY(),"y"))</f>
      </c>
      <c r="S107" s="1163"/>
      <c r="T107" s="1166" t="s">
        <v>191</v>
      </c>
      <c r="U107" s="1167"/>
      <c r="V107" s="1058"/>
      <c r="W107" s="1059"/>
      <c r="X107" s="1059"/>
      <c r="Y107" s="1059"/>
      <c r="Z107" s="1059"/>
      <c r="AA107" s="1059"/>
      <c r="AB107" s="1059"/>
      <c r="AC107" s="1059"/>
      <c r="AD107" s="1060"/>
      <c r="AE107" s="1064"/>
      <c r="AF107" s="1065"/>
      <c r="AG107" s="1065"/>
      <c r="AH107" s="1066"/>
      <c r="AI107" s="1116" t="s">
        <v>199</v>
      </c>
      <c r="AJ107" s="1117"/>
      <c r="AK107" s="1190" t="s">
        <v>200</v>
      </c>
      <c r="AL107" s="1191"/>
      <c r="AM107" s="1108"/>
      <c r="AN107" s="1120"/>
      <c r="AO107" s="1121"/>
      <c r="AP107" s="1122"/>
      <c r="AQ107" s="221" t="s">
        <v>797</v>
      </c>
      <c r="AR107" s="1101"/>
      <c r="AS107" s="1101"/>
      <c r="AT107" s="1101"/>
      <c r="AU107" s="1170"/>
      <c r="AV107" s="1170"/>
      <c r="AW107" s="1171"/>
      <c r="AX107" s="1070"/>
      <c r="AY107" s="1071"/>
      <c r="AZ107" s="1072"/>
      <c r="BA107" s="1073"/>
      <c r="BB107" s="1071"/>
      <c r="BC107" s="1072"/>
      <c r="BD107" s="1073"/>
      <c r="BE107" s="1071"/>
      <c r="BF107" s="1074"/>
      <c r="BG107" s="1178"/>
      <c r="BH107" s="1179"/>
      <c r="BI107" s="1180"/>
      <c r="BJ107" s="1088"/>
      <c r="BK107" s="1089"/>
      <c r="BL107" s="94"/>
    </row>
    <row r="108" spans="2:63" ht="12" customHeight="1">
      <c r="B108" s="1277"/>
      <c r="C108" s="1098"/>
      <c r="D108" s="1099"/>
      <c r="E108" s="1099"/>
      <c r="F108" s="1099"/>
      <c r="G108" s="1099"/>
      <c r="H108" s="1100"/>
      <c r="I108" s="1139"/>
      <c r="J108" s="1140"/>
      <c r="K108" s="1141"/>
      <c r="L108" s="1105"/>
      <c r="M108" s="1106"/>
      <c r="N108" s="1164"/>
      <c r="O108" s="1165"/>
      <c r="P108" s="1168"/>
      <c r="Q108" s="1169"/>
      <c r="R108" s="1164"/>
      <c r="S108" s="1165"/>
      <c r="T108" s="1168"/>
      <c r="U108" s="1169"/>
      <c r="V108" s="1061"/>
      <c r="W108" s="1062"/>
      <c r="X108" s="1062"/>
      <c r="Y108" s="1062"/>
      <c r="Z108" s="1062"/>
      <c r="AA108" s="1062"/>
      <c r="AB108" s="1062"/>
      <c r="AC108" s="1062"/>
      <c r="AD108" s="1063"/>
      <c r="AE108" s="1067"/>
      <c r="AF108" s="1068"/>
      <c r="AG108" s="1068"/>
      <c r="AH108" s="1069"/>
      <c r="AI108" s="1118"/>
      <c r="AJ108" s="1119"/>
      <c r="AK108" s="1192"/>
      <c r="AL108" s="1193"/>
      <c r="AM108" s="1109"/>
      <c r="AN108" s="1123"/>
      <c r="AO108" s="1124"/>
      <c r="AP108" s="1125"/>
      <c r="AQ108" s="222" t="s">
        <v>795</v>
      </c>
      <c r="AR108" s="1075"/>
      <c r="AS108" s="1075"/>
      <c r="AT108" s="1075"/>
      <c r="AU108" s="1075"/>
      <c r="AV108" s="1075"/>
      <c r="AW108" s="1076"/>
      <c r="AX108" s="1077"/>
      <c r="AY108" s="1078"/>
      <c r="AZ108" s="1079"/>
      <c r="BA108" s="1080"/>
      <c r="BB108" s="1078"/>
      <c r="BC108" s="1079"/>
      <c r="BD108" s="1080"/>
      <c r="BE108" s="1078"/>
      <c r="BF108" s="1081"/>
      <c r="BG108" s="1181"/>
      <c r="BH108" s="1182"/>
      <c r="BI108" s="1183"/>
      <c r="BJ108" s="1172"/>
      <c r="BK108" s="1173"/>
    </row>
    <row r="109" spans="2:64" ht="12" customHeight="1">
      <c r="B109" s="1275">
        <v>7</v>
      </c>
      <c r="C109" s="1130"/>
      <c r="D109" s="1131"/>
      <c r="E109" s="1131"/>
      <c r="F109" s="1131"/>
      <c r="G109" s="1131"/>
      <c r="H109" s="1132"/>
      <c r="I109" s="1133"/>
      <c r="J109" s="1134"/>
      <c r="K109" s="1135"/>
      <c r="L109" s="1142"/>
      <c r="M109" s="1143"/>
      <c r="N109" s="1144"/>
      <c r="O109" s="1145"/>
      <c r="P109" s="1145"/>
      <c r="Q109" s="1146"/>
      <c r="R109" s="1144"/>
      <c r="S109" s="1145"/>
      <c r="T109" s="1145"/>
      <c r="U109" s="1146"/>
      <c r="V109" s="1184"/>
      <c r="W109" s="1185"/>
      <c r="X109" s="1185"/>
      <c r="Y109" s="1185"/>
      <c r="Z109" s="1185"/>
      <c r="AA109" s="1185"/>
      <c r="AB109" s="1185"/>
      <c r="AC109" s="1185"/>
      <c r="AD109" s="1186"/>
      <c r="AE109" s="1150"/>
      <c r="AF109" s="1151"/>
      <c r="AG109" s="1151"/>
      <c r="AH109" s="1152"/>
      <c r="AI109" s="1156"/>
      <c r="AJ109" s="1157"/>
      <c r="AK109" s="1157"/>
      <c r="AL109" s="1158"/>
      <c r="AM109" s="1107"/>
      <c r="AN109" s="1110"/>
      <c r="AO109" s="1111"/>
      <c r="AP109" s="1112"/>
      <c r="AQ109" s="220"/>
      <c r="AR109" s="1126" t="s">
        <v>798</v>
      </c>
      <c r="AS109" s="1126"/>
      <c r="AT109" s="1126"/>
      <c r="AU109" s="1127" t="s">
        <v>799</v>
      </c>
      <c r="AV109" s="1128"/>
      <c r="AW109" s="1129"/>
      <c r="AX109" s="1082"/>
      <c r="AY109" s="1083"/>
      <c r="AZ109" s="1084"/>
      <c r="BA109" s="1085"/>
      <c r="BB109" s="1083"/>
      <c r="BC109" s="1084"/>
      <c r="BD109" s="1085"/>
      <c r="BE109" s="1083"/>
      <c r="BF109" s="1174"/>
      <c r="BG109" s="1175" t="s">
        <v>211</v>
      </c>
      <c r="BH109" s="1176"/>
      <c r="BI109" s="1177"/>
      <c r="BJ109" s="1086">
        <f>IF(AI109="","",IF(BL109&gt;=1,"健康診断期限切れ",""))</f>
      </c>
      <c r="BK109" s="1087"/>
      <c r="BL109" s="94">
        <f ca="1">DATEDIF(AI109,TODAY(),"y")</f>
        <v>121</v>
      </c>
    </row>
    <row r="110" spans="2:64" ht="12" customHeight="1">
      <c r="B110" s="1276"/>
      <c r="C110" s="1092"/>
      <c r="D110" s="1093"/>
      <c r="E110" s="1093"/>
      <c r="F110" s="1093"/>
      <c r="G110" s="1093"/>
      <c r="H110" s="1094"/>
      <c r="I110" s="1136"/>
      <c r="J110" s="1137"/>
      <c r="K110" s="1138"/>
      <c r="L110" s="1103"/>
      <c r="M110" s="1104"/>
      <c r="N110" s="1147"/>
      <c r="O110" s="1148"/>
      <c r="P110" s="1148"/>
      <c r="Q110" s="1149"/>
      <c r="R110" s="1147"/>
      <c r="S110" s="1148"/>
      <c r="T110" s="1148"/>
      <c r="U110" s="1149"/>
      <c r="V110" s="1187"/>
      <c r="W110" s="1188"/>
      <c r="X110" s="1188"/>
      <c r="Y110" s="1188"/>
      <c r="Z110" s="1188"/>
      <c r="AA110" s="1188"/>
      <c r="AB110" s="1188"/>
      <c r="AC110" s="1188"/>
      <c r="AD110" s="1189"/>
      <c r="AE110" s="1153"/>
      <c r="AF110" s="1154"/>
      <c r="AG110" s="1154"/>
      <c r="AH110" s="1155"/>
      <c r="AI110" s="1159"/>
      <c r="AJ110" s="1160"/>
      <c r="AK110" s="1160"/>
      <c r="AL110" s="1161"/>
      <c r="AM110" s="1108"/>
      <c r="AN110" s="1113"/>
      <c r="AO110" s="1114"/>
      <c r="AP110" s="1115"/>
      <c r="AQ110" s="221" t="s">
        <v>796</v>
      </c>
      <c r="AR110" s="1101"/>
      <c r="AS110" s="1101"/>
      <c r="AT110" s="1101"/>
      <c r="AU110" s="1101"/>
      <c r="AV110" s="1101"/>
      <c r="AW110" s="1102"/>
      <c r="AX110" s="1070"/>
      <c r="AY110" s="1071"/>
      <c r="AZ110" s="1072"/>
      <c r="BA110" s="1073"/>
      <c r="BB110" s="1071"/>
      <c r="BC110" s="1072"/>
      <c r="BD110" s="1073"/>
      <c r="BE110" s="1071"/>
      <c r="BF110" s="1074"/>
      <c r="BG110" s="1178"/>
      <c r="BH110" s="1179"/>
      <c r="BI110" s="1180"/>
      <c r="BJ110" s="1088"/>
      <c r="BK110" s="1089"/>
      <c r="BL110" s="94"/>
    </row>
    <row r="111" spans="2:64" ht="12" customHeight="1">
      <c r="B111" s="1276"/>
      <c r="C111" s="1095"/>
      <c r="D111" s="1096"/>
      <c r="E111" s="1096"/>
      <c r="F111" s="1096"/>
      <c r="G111" s="1096"/>
      <c r="H111" s="1097"/>
      <c r="I111" s="1136"/>
      <c r="J111" s="1137"/>
      <c r="K111" s="1138"/>
      <c r="L111" s="1103"/>
      <c r="M111" s="1104"/>
      <c r="N111" s="1162"/>
      <c r="O111" s="1163"/>
      <c r="P111" s="1166" t="s">
        <v>190</v>
      </c>
      <c r="Q111" s="1167"/>
      <c r="R111" s="1162">
        <f ca="1">IF(R109="","",DATEDIF(R109,TODAY(),"y"))</f>
      </c>
      <c r="S111" s="1163"/>
      <c r="T111" s="1166" t="s">
        <v>191</v>
      </c>
      <c r="U111" s="1167"/>
      <c r="V111" s="1058"/>
      <c r="W111" s="1059"/>
      <c r="X111" s="1059"/>
      <c r="Y111" s="1059"/>
      <c r="Z111" s="1059"/>
      <c r="AA111" s="1059"/>
      <c r="AB111" s="1059"/>
      <c r="AC111" s="1059"/>
      <c r="AD111" s="1060"/>
      <c r="AE111" s="1064"/>
      <c r="AF111" s="1065"/>
      <c r="AG111" s="1065"/>
      <c r="AH111" s="1066"/>
      <c r="AI111" s="1116" t="s">
        <v>199</v>
      </c>
      <c r="AJ111" s="1117"/>
      <c r="AK111" s="1190" t="s">
        <v>200</v>
      </c>
      <c r="AL111" s="1191"/>
      <c r="AM111" s="1108"/>
      <c r="AN111" s="1120"/>
      <c r="AO111" s="1121"/>
      <c r="AP111" s="1122"/>
      <c r="AQ111" s="221" t="s">
        <v>797</v>
      </c>
      <c r="AR111" s="1101"/>
      <c r="AS111" s="1101"/>
      <c r="AT111" s="1101"/>
      <c r="AU111" s="1170"/>
      <c r="AV111" s="1170"/>
      <c r="AW111" s="1171"/>
      <c r="AX111" s="1070"/>
      <c r="AY111" s="1071"/>
      <c r="AZ111" s="1072"/>
      <c r="BA111" s="1073"/>
      <c r="BB111" s="1071"/>
      <c r="BC111" s="1072"/>
      <c r="BD111" s="1073"/>
      <c r="BE111" s="1071"/>
      <c r="BF111" s="1074"/>
      <c r="BG111" s="1178"/>
      <c r="BH111" s="1179"/>
      <c r="BI111" s="1180"/>
      <c r="BJ111" s="1088"/>
      <c r="BK111" s="1089"/>
      <c r="BL111" s="94"/>
    </row>
    <row r="112" spans="2:63" ht="12" customHeight="1">
      <c r="B112" s="1277"/>
      <c r="C112" s="1098"/>
      <c r="D112" s="1099"/>
      <c r="E112" s="1099"/>
      <c r="F112" s="1099"/>
      <c r="G112" s="1099"/>
      <c r="H112" s="1100"/>
      <c r="I112" s="1139"/>
      <c r="J112" s="1140"/>
      <c r="K112" s="1141"/>
      <c r="L112" s="1105"/>
      <c r="M112" s="1106"/>
      <c r="N112" s="1164"/>
      <c r="O112" s="1165"/>
      <c r="P112" s="1168"/>
      <c r="Q112" s="1169"/>
      <c r="R112" s="1164"/>
      <c r="S112" s="1165"/>
      <c r="T112" s="1168"/>
      <c r="U112" s="1169"/>
      <c r="V112" s="1061"/>
      <c r="W112" s="1062"/>
      <c r="X112" s="1062"/>
      <c r="Y112" s="1062"/>
      <c r="Z112" s="1062"/>
      <c r="AA112" s="1062"/>
      <c r="AB112" s="1062"/>
      <c r="AC112" s="1062"/>
      <c r="AD112" s="1063"/>
      <c r="AE112" s="1067"/>
      <c r="AF112" s="1068"/>
      <c r="AG112" s="1068"/>
      <c r="AH112" s="1069"/>
      <c r="AI112" s="1118"/>
      <c r="AJ112" s="1119"/>
      <c r="AK112" s="1192"/>
      <c r="AL112" s="1193"/>
      <c r="AM112" s="1109"/>
      <c r="AN112" s="1123"/>
      <c r="AO112" s="1124"/>
      <c r="AP112" s="1125"/>
      <c r="AQ112" s="222" t="s">
        <v>795</v>
      </c>
      <c r="AR112" s="1075"/>
      <c r="AS112" s="1075"/>
      <c r="AT112" s="1075"/>
      <c r="AU112" s="1075"/>
      <c r="AV112" s="1075"/>
      <c r="AW112" s="1076"/>
      <c r="AX112" s="1077"/>
      <c r="AY112" s="1078"/>
      <c r="AZ112" s="1079"/>
      <c r="BA112" s="1080"/>
      <c r="BB112" s="1078"/>
      <c r="BC112" s="1079"/>
      <c r="BD112" s="1080"/>
      <c r="BE112" s="1078"/>
      <c r="BF112" s="1081"/>
      <c r="BG112" s="1181"/>
      <c r="BH112" s="1182"/>
      <c r="BI112" s="1183"/>
      <c r="BJ112" s="1172"/>
      <c r="BK112" s="1173"/>
    </row>
    <row r="113" spans="2:64" ht="12" customHeight="1">
      <c r="B113" s="1275">
        <v>8</v>
      </c>
      <c r="C113" s="1130"/>
      <c r="D113" s="1131"/>
      <c r="E113" s="1131"/>
      <c r="F113" s="1131"/>
      <c r="G113" s="1131"/>
      <c r="H113" s="1132"/>
      <c r="I113" s="1133"/>
      <c r="J113" s="1134"/>
      <c r="K113" s="1135"/>
      <c r="L113" s="1142"/>
      <c r="M113" s="1143"/>
      <c r="N113" s="1144"/>
      <c r="O113" s="1145"/>
      <c r="P113" s="1145"/>
      <c r="Q113" s="1146"/>
      <c r="R113" s="1144"/>
      <c r="S113" s="1145"/>
      <c r="T113" s="1145"/>
      <c r="U113" s="1146"/>
      <c r="V113" s="1184"/>
      <c r="W113" s="1185"/>
      <c r="X113" s="1185"/>
      <c r="Y113" s="1185"/>
      <c r="Z113" s="1185"/>
      <c r="AA113" s="1185"/>
      <c r="AB113" s="1185"/>
      <c r="AC113" s="1185"/>
      <c r="AD113" s="1186"/>
      <c r="AE113" s="1150"/>
      <c r="AF113" s="1151"/>
      <c r="AG113" s="1151"/>
      <c r="AH113" s="1152"/>
      <c r="AI113" s="1156"/>
      <c r="AJ113" s="1157"/>
      <c r="AK113" s="1157"/>
      <c r="AL113" s="1158"/>
      <c r="AM113" s="1107"/>
      <c r="AN113" s="1110"/>
      <c r="AO113" s="1111"/>
      <c r="AP113" s="1112"/>
      <c r="AQ113" s="220"/>
      <c r="AR113" s="1126" t="s">
        <v>798</v>
      </c>
      <c r="AS113" s="1126"/>
      <c r="AT113" s="1126"/>
      <c r="AU113" s="1127" t="s">
        <v>799</v>
      </c>
      <c r="AV113" s="1128"/>
      <c r="AW113" s="1129"/>
      <c r="AX113" s="1082"/>
      <c r="AY113" s="1083"/>
      <c r="AZ113" s="1084"/>
      <c r="BA113" s="1085"/>
      <c r="BB113" s="1083"/>
      <c r="BC113" s="1084"/>
      <c r="BD113" s="1085"/>
      <c r="BE113" s="1083"/>
      <c r="BF113" s="1174"/>
      <c r="BG113" s="1175" t="s">
        <v>211</v>
      </c>
      <c r="BH113" s="1176"/>
      <c r="BI113" s="1177"/>
      <c r="BJ113" s="1086">
        <f>IF(AI113="","",IF(BL113&gt;=1,"健康診断期限切れ",""))</f>
      </c>
      <c r="BK113" s="1087"/>
      <c r="BL113" s="94">
        <f ca="1">DATEDIF(AI113,TODAY(),"y")</f>
        <v>121</v>
      </c>
    </row>
    <row r="114" spans="2:64" ht="12" customHeight="1">
      <c r="B114" s="1276"/>
      <c r="C114" s="1092"/>
      <c r="D114" s="1093"/>
      <c r="E114" s="1093"/>
      <c r="F114" s="1093"/>
      <c r="G114" s="1093"/>
      <c r="H114" s="1094"/>
      <c r="I114" s="1136"/>
      <c r="J114" s="1137"/>
      <c r="K114" s="1138"/>
      <c r="L114" s="1103"/>
      <c r="M114" s="1104"/>
      <c r="N114" s="1147"/>
      <c r="O114" s="1148"/>
      <c r="P114" s="1148"/>
      <c r="Q114" s="1149"/>
      <c r="R114" s="1147"/>
      <c r="S114" s="1148"/>
      <c r="T114" s="1148"/>
      <c r="U114" s="1149"/>
      <c r="V114" s="1187"/>
      <c r="W114" s="1188"/>
      <c r="X114" s="1188"/>
      <c r="Y114" s="1188"/>
      <c r="Z114" s="1188"/>
      <c r="AA114" s="1188"/>
      <c r="AB114" s="1188"/>
      <c r="AC114" s="1188"/>
      <c r="AD114" s="1189"/>
      <c r="AE114" s="1153"/>
      <c r="AF114" s="1154"/>
      <c r="AG114" s="1154"/>
      <c r="AH114" s="1155"/>
      <c r="AI114" s="1159"/>
      <c r="AJ114" s="1160"/>
      <c r="AK114" s="1160"/>
      <c r="AL114" s="1161"/>
      <c r="AM114" s="1108"/>
      <c r="AN114" s="1113"/>
      <c r="AO114" s="1114"/>
      <c r="AP114" s="1115"/>
      <c r="AQ114" s="221" t="s">
        <v>796</v>
      </c>
      <c r="AR114" s="1101"/>
      <c r="AS114" s="1101"/>
      <c r="AT114" s="1101"/>
      <c r="AU114" s="1101"/>
      <c r="AV114" s="1101"/>
      <c r="AW114" s="1102"/>
      <c r="AX114" s="1070"/>
      <c r="AY114" s="1071"/>
      <c r="AZ114" s="1072"/>
      <c r="BA114" s="1073"/>
      <c r="BB114" s="1071"/>
      <c r="BC114" s="1072"/>
      <c r="BD114" s="1073"/>
      <c r="BE114" s="1071"/>
      <c r="BF114" s="1074"/>
      <c r="BG114" s="1178"/>
      <c r="BH114" s="1179"/>
      <c r="BI114" s="1180"/>
      <c r="BJ114" s="1088"/>
      <c r="BK114" s="1089"/>
      <c r="BL114" s="94"/>
    </row>
    <row r="115" spans="2:64" ht="12" customHeight="1">
      <c r="B115" s="1276"/>
      <c r="C115" s="1095"/>
      <c r="D115" s="1096"/>
      <c r="E115" s="1096"/>
      <c r="F115" s="1096"/>
      <c r="G115" s="1096"/>
      <c r="H115" s="1097"/>
      <c r="I115" s="1136"/>
      <c r="J115" s="1137"/>
      <c r="K115" s="1138"/>
      <c r="L115" s="1103"/>
      <c r="M115" s="1104"/>
      <c r="N115" s="1162"/>
      <c r="O115" s="1163"/>
      <c r="P115" s="1166" t="s">
        <v>190</v>
      </c>
      <c r="Q115" s="1167"/>
      <c r="R115" s="1162">
        <f ca="1">IF(R113="","",DATEDIF(R113,TODAY(),"y"))</f>
      </c>
      <c r="S115" s="1163"/>
      <c r="T115" s="1166" t="s">
        <v>191</v>
      </c>
      <c r="U115" s="1167"/>
      <c r="V115" s="1058"/>
      <c r="W115" s="1059"/>
      <c r="X115" s="1059"/>
      <c r="Y115" s="1059"/>
      <c r="Z115" s="1059"/>
      <c r="AA115" s="1059"/>
      <c r="AB115" s="1059"/>
      <c r="AC115" s="1059"/>
      <c r="AD115" s="1060"/>
      <c r="AE115" s="1064"/>
      <c r="AF115" s="1065"/>
      <c r="AG115" s="1065"/>
      <c r="AH115" s="1066"/>
      <c r="AI115" s="1116" t="s">
        <v>199</v>
      </c>
      <c r="AJ115" s="1117"/>
      <c r="AK115" s="1190" t="s">
        <v>200</v>
      </c>
      <c r="AL115" s="1191"/>
      <c r="AM115" s="1108"/>
      <c r="AN115" s="1120"/>
      <c r="AO115" s="1121"/>
      <c r="AP115" s="1122"/>
      <c r="AQ115" s="221" t="s">
        <v>797</v>
      </c>
      <c r="AR115" s="1101"/>
      <c r="AS115" s="1101"/>
      <c r="AT115" s="1101"/>
      <c r="AU115" s="1170"/>
      <c r="AV115" s="1170"/>
      <c r="AW115" s="1171"/>
      <c r="AX115" s="1070"/>
      <c r="AY115" s="1071"/>
      <c r="AZ115" s="1072"/>
      <c r="BA115" s="1073"/>
      <c r="BB115" s="1071"/>
      <c r="BC115" s="1072"/>
      <c r="BD115" s="1073"/>
      <c r="BE115" s="1071"/>
      <c r="BF115" s="1074"/>
      <c r="BG115" s="1178"/>
      <c r="BH115" s="1179"/>
      <c r="BI115" s="1180"/>
      <c r="BJ115" s="1088"/>
      <c r="BK115" s="1089"/>
      <c r="BL115" s="94"/>
    </row>
    <row r="116" spans="2:63" ht="12" customHeight="1">
      <c r="B116" s="1277"/>
      <c r="C116" s="1098"/>
      <c r="D116" s="1099"/>
      <c r="E116" s="1099"/>
      <c r="F116" s="1099"/>
      <c r="G116" s="1099"/>
      <c r="H116" s="1100"/>
      <c r="I116" s="1139"/>
      <c r="J116" s="1140"/>
      <c r="K116" s="1141"/>
      <c r="L116" s="1105"/>
      <c r="M116" s="1106"/>
      <c r="N116" s="1164"/>
      <c r="O116" s="1165"/>
      <c r="P116" s="1168"/>
      <c r="Q116" s="1169"/>
      <c r="R116" s="1164"/>
      <c r="S116" s="1165"/>
      <c r="T116" s="1168"/>
      <c r="U116" s="1169"/>
      <c r="V116" s="1061"/>
      <c r="W116" s="1062"/>
      <c r="X116" s="1062"/>
      <c r="Y116" s="1062"/>
      <c r="Z116" s="1062"/>
      <c r="AA116" s="1062"/>
      <c r="AB116" s="1062"/>
      <c r="AC116" s="1062"/>
      <c r="AD116" s="1063"/>
      <c r="AE116" s="1067"/>
      <c r="AF116" s="1068"/>
      <c r="AG116" s="1068"/>
      <c r="AH116" s="1069"/>
      <c r="AI116" s="1118"/>
      <c r="AJ116" s="1119"/>
      <c r="AK116" s="1192"/>
      <c r="AL116" s="1193"/>
      <c r="AM116" s="1109"/>
      <c r="AN116" s="1123"/>
      <c r="AO116" s="1124"/>
      <c r="AP116" s="1125"/>
      <c r="AQ116" s="222" t="s">
        <v>795</v>
      </c>
      <c r="AR116" s="1075"/>
      <c r="AS116" s="1075"/>
      <c r="AT116" s="1075"/>
      <c r="AU116" s="1075"/>
      <c r="AV116" s="1075"/>
      <c r="AW116" s="1076"/>
      <c r="AX116" s="1077"/>
      <c r="AY116" s="1078"/>
      <c r="AZ116" s="1079"/>
      <c r="BA116" s="1080"/>
      <c r="BB116" s="1078"/>
      <c r="BC116" s="1079"/>
      <c r="BD116" s="1080"/>
      <c r="BE116" s="1078"/>
      <c r="BF116" s="1081"/>
      <c r="BG116" s="1181"/>
      <c r="BH116" s="1182"/>
      <c r="BI116" s="1183"/>
      <c r="BJ116" s="1172"/>
      <c r="BK116" s="1173"/>
    </row>
    <row r="117" spans="2:64" ht="12" customHeight="1">
      <c r="B117" s="1275">
        <v>9</v>
      </c>
      <c r="C117" s="1130"/>
      <c r="D117" s="1131"/>
      <c r="E117" s="1131"/>
      <c r="F117" s="1131"/>
      <c r="G117" s="1131"/>
      <c r="H117" s="1132"/>
      <c r="I117" s="1133"/>
      <c r="J117" s="1134"/>
      <c r="K117" s="1135"/>
      <c r="L117" s="1142"/>
      <c r="M117" s="1143"/>
      <c r="N117" s="1144"/>
      <c r="O117" s="1145"/>
      <c r="P117" s="1145"/>
      <c r="Q117" s="1146"/>
      <c r="R117" s="1144"/>
      <c r="S117" s="1145"/>
      <c r="T117" s="1145"/>
      <c r="U117" s="1146"/>
      <c r="V117" s="1184"/>
      <c r="W117" s="1185"/>
      <c r="X117" s="1185"/>
      <c r="Y117" s="1185"/>
      <c r="Z117" s="1185"/>
      <c r="AA117" s="1185"/>
      <c r="AB117" s="1185"/>
      <c r="AC117" s="1185"/>
      <c r="AD117" s="1186"/>
      <c r="AE117" s="1150"/>
      <c r="AF117" s="1151"/>
      <c r="AG117" s="1151"/>
      <c r="AH117" s="1152"/>
      <c r="AI117" s="1156"/>
      <c r="AJ117" s="1157"/>
      <c r="AK117" s="1157"/>
      <c r="AL117" s="1158"/>
      <c r="AM117" s="1107"/>
      <c r="AN117" s="1110"/>
      <c r="AO117" s="1111"/>
      <c r="AP117" s="1112"/>
      <c r="AQ117" s="220"/>
      <c r="AR117" s="1126" t="s">
        <v>798</v>
      </c>
      <c r="AS117" s="1126"/>
      <c r="AT117" s="1126"/>
      <c r="AU117" s="1127" t="s">
        <v>799</v>
      </c>
      <c r="AV117" s="1128"/>
      <c r="AW117" s="1129"/>
      <c r="AX117" s="1082"/>
      <c r="AY117" s="1083"/>
      <c r="AZ117" s="1084"/>
      <c r="BA117" s="1085"/>
      <c r="BB117" s="1083"/>
      <c r="BC117" s="1084"/>
      <c r="BD117" s="1085"/>
      <c r="BE117" s="1083"/>
      <c r="BF117" s="1174"/>
      <c r="BG117" s="1175" t="s">
        <v>211</v>
      </c>
      <c r="BH117" s="1176"/>
      <c r="BI117" s="1177"/>
      <c r="BJ117" s="1086">
        <f>IF(AI117="","",IF(BL117&gt;=1,"健康診断期限切れ",""))</f>
      </c>
      <c r="BK117" s="1087"/>
      <c r="BL117" s="94">
        <f ca="1">DATEDIF(AI117,TODAY(),"y")</f>
        <v>121</v>
      </c>
    </row>
    <row r="118" spans="2:64" ht="12" customHeight="1">
      <c r="B118" s="1276"/>
      <c r="C118" s="1092"/>
      <c r="D118" s="1093"/>
      <c r="E118" s="1093"/>
      <c r="F118" s="1093"/>
      <c r="G118" s="1093"/>
      <c r="H118" s="1094"/>
      <c r="I118" s="1136"/>
      <c r="J118" s="1137"/>
      <c r="K118" s="1138"/>
      <c r="L118" s="1103"/>
      <c r="M118" s="1104"/>
      <c r="N118" s="1147"/>
      <c r="O118" s="1148"/>
      <c r="P118" s="1148"/>
      <c r="Q118" s="1149"/>
      <c r="R118" s="1147"/>
      <c r="S118" s="1148"/>
      <c r="T118" s="1148"/>
      <c r="U118" s="1149"/>
      <c r="V118" s="1187"/>
      <c r="W118" s="1188"/>
      <c r="X118" s="1188"/>
      <c r="Y118" s="1188"/>
      <c r="Z118" s="1188"/>
      <c r="AA118" s="1188"/>
      <c r="AB118" s="1188"/>
      <c r="AC118" s="1188"/>
      <c r="AD118" s="1189"/>
      <c r="AE118" s="1153"/>
      <c r="AF118" s="1154"/>
      <c r="AG118" s="1154"/>
      <c r="AH118" s="1155"/>
      <c r="AI118" s="1159"/>
      <c r="AJ118" s="1160"/>
      <c r="AK118" s="1160"/>
      <c r="AL118" s="1161"/>
      <c r="AM118" s="1108"/>
      <c r="AN118" s="1113"/>
      <c r="AO118" s="1114"/>
      <c r="AP118" s="1115"/>
      <c r="AQ118" s="221" t="s">
        <v>796</v>
      </c>
      <c r="AR118" s="1101"/>
      <c r="AS118" s="1101"/>
      <c r="AT118" s="1101"/>
      <c r="AU118" s="1101"/>
      <c r="AV118" s="1101"/>
      <c r="AW118" s="1102"/>
      <c r="AX118" s="1070"/>
      <c r="AY118" s="1071"/>
      <c r="AZ118" s="1072"/>
      <c r="BA118" s="1073"/>
      <c r="BB118" s="1071"/>
      <c r="BC118" s="1072"/>
      <c r="BD118" s="1073"/>
      <c r="BE118" s="1071"/>
      <c r="BF118" s="1074"/>
      <c r="BG118" s="1178"/>
      <c r="BH118" s="1179"/>
      <c r="BI118" s="1180"/>
      <c r="BJ118" s="1088"/>
      <c r="BK118" s="1089"/>
      <c r="BL118" s="94"/>
    </row>
    <row r="119" spans="2:64" ht="12" customHeight="1">
      <c r="B119" s="1276"/>
      <c r="C119" s="1095"/>
      <c r="D119" s="1096"/>
      <c r="E119" s="1096"/>
      <c r="F119" s="1096"/>
      <c r="G119" s="1096"/>
      <c r="H119" s="1097"/>
      <c r="I119" s="1136"/>
      <c r="J119" s="1137"/>
      <c r="K119" s="1138"/>
      <c r="L119" s="1103"/>
      <c r="M119" s="1104"/>
      <c r="N119" s="1162"/>
      <c r="O119" s="1163"/>
      <c r="P119" s="1166" t="s">
        <v>190</v>
      </c>
      <c r="Q119" s="1167"/>
      <c r="R119" s="1162">
        <f ca="1">IF(R117="","",DATEDIF(R117,TODAY(),"y"))</f>
      </c>
      <c r="S119" s="1163"/>
      <c r="T119" s="1166" t="s">
        <v>191</v>
      </c>
      <c r="U119" s="1167"/>
      <c r="V119" s="1058"/>
      <c r="W119" s="1059"/>
      <c r="X119" s="1059"/>
      <c r="Y119" s="1059"/>
      <c r="Z119" s="1059"/>
      <c r="AA119" s="1059"/>
      <c r="AB119" s="1059"/>
      <c r="AC119" s="1059"/>
      <c r="AD119" s="1060"/>
      <c r="AE119" s="1064"/>
      <c r="AF119" s="1065"/>
      <c r="AG119" s="1065"/>
      <c r="AH119" s="1066"/>
      <c r="AI119" s="1116" t="s">
        <v>199</v>
      </c>
      <c r="AJ119" s="1117"/>
      <c r="AK119" s="1190" t="s">
        <v>200</v>
      </c>
      <c r="AL119" s="1191"/>
      <c r="AM119" s="1108"/>
      <c r="AN119" s="1120"/>
      <c r="AO119" s="1121"/>
      <c r="AP119" s="1122"/>
      <c r="AQ119" s="221" t="s">
        <v>797</v>
      </c>
      <c r="AR119" s="1101"/>
      <c r="AS119" s="1101"/>
      <c r="AT119" s="1101"/>
      <c r="AU119" s="1170"/>
      <c r="AV119" s="1170"/>
      <c r="AW119" s="1171"/>
      <c r="AX119" s="1070"/>
      <c r="AY119" s="1071"/>
      <c r="AZ119" s="1072"/>
      <c r="BA119" s="1073"/>
      <c r="BB119" s="1071"/>
      <c r="BC119" s="1072"/>
      <c r="BD119" s="1073"/>
      <c r="BE119" s="1071"/>
      <c r="BF119" s="1074"/>
      <c r="BG119" s="1178"/>
      <c r="BH119" s="1179"/>
      <c r="BI119" s="1180"/>
      <c r="BJ119" s="1088"/>
      <c r="BK119" s="1089"/>
      <c r="BL119" s="94"/>
    </row>
    <row r="120" spans="2:63" ht="12" customHeight="1">
      <c r="B120" s="1277"/>
      <c r="C120" s="1098"/>
      <c r="D120" s="1099"/>
      <c r="E120" s="1099"/>
      <c r="F120" s="1099"/>
      <c r="G120" s="1099"/>
      <c r="H120" s="1100"/>
      <c r="I120" s="1139"/>
      <c r="J120" s="1140"/>
      <c r="K120" s="1141"/>
      <c r="L120" s="1105"/>
      <c r="M120" s="1106"/>
      <c r="N120" s="1164"/>
      <c r="O120" s="1165"/>
      <c r="P120" s="1168"/>
      <c r="Q120" s="1169"/>
      <c r="R120" s="1164"/>
      <c r="S120" s="1165"/>
      <c r="T120" s="1168"/>
      <c r="U120" s="1169"/>
      <c r="V120" s="1061"/>
      <c r="W120" s="1062"/>
      <c r="X120" s="1062"/>
      <c r="Y120" s="1062"/>
      <c r="Z120" s="1062"/>
      <c r="AA120" s="1062"/>
      <c r="AB120" s="1062"/>
      <c r="AC120" s="1062"/>
      <c r="AD120" s="1063"/>
      <c r="AE120" s="1067"/>
      <c r="AF120" s="1068"/>
      <c r="AG120" s="1068"/>
      <c r="AH120" s="1069"/>
      <c r="AI120" s="1118"/>
      <c r="AJ120" s="1119"/>
      <c r="AK120" s="1192"/>
      <c r="AL120" s="1193"/>
      <c r="AM120" s="1109"/>
      <c r="AN120" s="1123"/>
      <c r="AO120" s="1124"/>
      <c r="AP120" s="1125"/>
      <c r="AQ120" s="222" t="s">
        <v>795</v>
      </c>
      <c r="AR120" s="1075"/>
      <c r="AS120" s="1075"/>
      <c r="AT120" s="1075"/>
      <c r="AU120" s="1075"/>
      <c r="AV120" s="1075"/>
      <c r="AW120" s="1076"/>
      <c r="AX120" s="1077"/>
      <c r="AY120" s="1078"/>
      <c r="AZ120" s="1079"/>
      <c r="BA120" s="1080"/>
      <c r="BB120" s="1078"/>
      <c r="BC120" s="1079"/>
      <c r="BD120" s="1080"/>
      <c r="BE120" s="1078"/>
      <c r="BF120" s="1081"/>
      <c r="BG120" s="1181"/>
      <c r="BH120" s="1182"/>
      <c r="BI120" s="1183"/>
      <c r="BJ120" s="1172"/>
      <c r="BK120" s="1173"/>
    </row>
    <row r="121" spans="2:64" ht="12" customHeight="1">
      <c r="B121" s="1275">
        <v>10</v>
      </c>
      <c r="C121" s="1130"/>
      <c r="D121" s="1131"/>
      <c r="E121" s="1131"/>
      <c r="F121" s="1131"/>
      <c r="G121" s="1131"/>
      <c r="H121" s="1132"/>
      <c r="I121" s="1133"/>
      <c r="J121" s="1134"/>
      <c r="K121" s="1135"/>
      <c r="L121" s="1142"/>
      <c r="M121" s="1143"/>
      <c r="N121" s="1144"/>
      <c r="O121" s="1145"/>
      <c r="P121" s="1145"/>
      <c r="Q121" s="1146"/>
      <c r="R121" s="1144"/>
      <c r="S121" s="1145"/>
      <c r="T121" s="1145"/>
      <c r="U121" s="1146"/>
      <c r="V121" s="1184"/>
      <c r="W121" s="1185"/>
      <c r="X121" s="1185"/>
      <c r="Y121" s="1185"/>
      <c r="Z121" s="1185"/>
      <c r="AA121" s="1185"/>
      <c r="AB121" s="1185"/>
      <c r="AC121" s="1185"/>
      <c r="AD121" s="1186"/>
      <c r="AE121" s="1150"/>
      <c r="AF121" s="1151"/>
      <c r="AG121" s="1151"/>
      <c r="AH121" s="1152"/>
      <c r="AI121" s="1156"/>
      <c r="AJ121" s="1157"/>
      <c r="AK121" s="1157"/>
      <c r="AL121" s="1158"/>
      <c r="AM121" s="1107"/>
      <c r="AN121" s="1110"/>
      <c r="AO121" s="1111"/>
      <c r="AP121" s="1112"/>
      <c r="AQ121" s="220"/>
      <c r="AR121" s="1126" t="s">
        <v>798</v>
      </c>
      <c r="AS121" s="1126"/>
      <c r="AT121" s="1126"/>
      <c r="AU121" s="1127" t="s">
        <v>799</v>
      </c>
      <c r="AV121" s="1128"/>
      <c r="AW121" s="1129"/>
      <c r="AX121" s="1082"/>
      <c r="AY121" s="1083"/>
      <c r="AZ121" s="1084"/>
      <c r="BA121" s="1085"/>
      <c r="BB121" s="1083"/>
      <c r="BC121" s="1084"/>
      <c r="BD121" s="1085"/>
      <c r="BE121" s="1083"/>
      <c r="BF121" s="1174"/>
      <c r="BG121" s="1175" t="s">
        <v>211</v>
      </c>
      <c r="BH121" s="1176"/>
      <c r="BI121" s="1177"/>
      <c r="BJ121" s="1086">
        <f>IF(AI121="","",IF(BL121&gt;=1,"健康診断期限切れ",""))</f>
      </c>
      <c r="BK121" s="1087"/>
      <c r="BL121" s="94">
        <f ca="1">DATEDIF(AI121,TODAY(),"y")</f>
        <v>121</v>
      </c>
    </row>
    <row r="122" spans="2:64" ht="12" customHeight="1">
      <c r="B122" s="1276"/>
      <c r="C122" s="1092"/>
      <c r="D122" s="1093"/>
      <c r="E122" s="1093"/>
      <c r="F122" s="1093"/>
      <c r="G122" s="1093"/>
      <c r="H122" s="1094"/>
      <c r="I122" s="1136"/>
      <c r="J122" s="1137"/>
      <c r="K122" s="1138"/>
      <c r="L122" s="1103"/>
      <c r="M122" s="1104"/>
      <c r="N122" s="1147"/>
      <c r="O122" s="1148"/>
      <c r="P122" s="1148"/>
      <c r="Q122" s="1149"/>
      <c r="R122" s="1147"/>
      <c r="S122" s="1148"/>
      <c r="T122" s="1148"/>
      <c r="U122" s="1149"/>
      <c r="V122" s="1187"/>
      <c r="W122" s="1188"/>
      <c r="X122" s="1188"/>
      <c r="Y122" s="1188"/>
      <c r="Z122" s="1188"/>
      <c r="AA122" s="1188"/>
      <c r="AB122" s="1188"/>
      <c r="AC122" s="1188"/>
      <c r="AD122" s="1189"/>
      <c r="AE122" s="1153"/>
      <c r="AF122" s="1154"/>
      <c r="AG122" s="1154"/>
      <c r="AH122" s="1155"/>
      <c r="AI122" s="1159"/>
      <c r="AJ122" s="1160"/>
      <c r="AK122" s="1160"/>
      <c r="AL122" s="1161"/>
      <c r="AM122" s="1108"/>
      <c r="AN122" s="1113"/>
      <c r="AO122" s="1114"/>
      <c r="AP122" s="1115"/>
      <c r="AQ122" s="221" t="s">
        <v>796</v>
      </c>
      <c r="AR122" s="1101"/>
      <c r="AS122" s="1101"/>
      <c r="AT122" s="1101"/>
      <c r="AU122" s="1101"/>
      <c r="AV122" s="1101"/>
      <c r="AW122" s="1102"/>
      <c r="AX122" s="1070"/>
      <c r="AY122" s="1071"/>
      <c r="AZ122" s="1072"/>
      <c r="BA122" s="1073"/>
      <c r="BB122" s="1071"/>
      <c r="BC122" s="1072"/>
      <c r="BD122" s="1073"/>
      <c r="BE122" s="1071"/>
      <c r="BF122" s="1074"/>
      <c r="BG122" s="1178"/>
      <c r="BH122" s="1179"/>
      <c r="BI122" s="1180"/>
      <c r="BJ122" s="1088"/>
      <c r="BK122" s="1089"/>
      <c r="BL122" s="94"/>
    </row>
    <row r="123" spans="2:64" ht="12" customHeight="1">
      <c r="B123" s="1276"/>
      <c r="C123" s="1095"/>
      <c r="D123" s="1096"/>
      <c r="E123" s="1096"/>
      <c r="F123" s="1096"/>
      <c r="G123" s="1096"/>
      <c r="H123" s="1097"/>
      <c r="I123" s="1136"/>
      <c r="J123" s="1137"/>
      <c r="K123" s="1138"/>
      <c r="L123" s="1103"/>
      <c r="M123" s="1104"/>
      <c r="N123" s="1162"/>
      <c r="O123" s="1163"/>
      <c r="P123" s="1166" t="s">
        <v>190</v>
      </c>
      <c r="Q123" s="1167"/>
      <c r="R123" s="1162">
        <f ca="1">IF(R121="","",DATEDIF(R121,TODAY(),"y"))</f>
      </c>
      <c r="S123" s="1163"/>
      <c r="T123" s="1166" t="s">
        <v>191</v>
      </c>
      <c r="U123" s="1167"/>
      <c r="V123" s="1058"/>
      <c r="W123" s="1059"/>
      <c r="X123" s="1059"/>
      <c r="Y123" s="1059"/>
      <c r="Z123" s="1059"/>
      <c r="AA123" s="1059"/>
      <c r="AB123" s="1059"/>
      <c r="AC123" s="1059"/>
      <c r="AD123" s="1060"/>
      <c r="AE123" s="1064"/>
      <c r="AF123" s="1065"/>
      <c r="AG123" s="1065"/>
      <c r="AH123" s="1066"/>
      <c r="AI123" s="1116" t="s">
        <v>199</v>
      </c>
      <c r="AJ123" s="1117"/>
      <c r="AK123" s="1190" t="s">
        <v>200</v>
      </c>
      <c r="AL123" s="1191"/>
      <c r="AM123" s="1108"/>
      <c r="AN123" s="1120"/>
      <c r="AO123" s="1121"/>
      <c r="AP123" s="1122"/>
      <c r="AQ123" s="221" t="s">
        <v>797</v>
      </c>
      <c r="AR123" s="1101"/>
      <c r="AS123" s="1101"/>
      <c r="AT123" s="1101"/>
      <c r="AU123" s="1170"/>
      <c r="AV123" s="1170"/>
      <c r="AW123" s="1171"/>
      <c r="AX123" s="1070"/>
      <c r="AY123" s="1071"/>
      <c r="AZ123" s="1072"/>
      <c r="BA123" s="1073"/>
      <c r="BB123" s="1071"/>
      <c r="BC123" s="1072"/>
      <c r="BD123" s="1073"/>
      <c r="BE123" s="1071"/>
      <c r="BF123" s="1074"/>
      <c r="BG123" s="1178"/>
      <c r="BH123" s="1179"/>
      <c r="BI123" s="1180"/>
      <c r="BJ123" s="1088"/>
      <c r="BK123" s="1089"/>
      <c r="BL123" s="94"/>
    </row>
    <row r="124" spans="2:63" ht="12" customHeight="1">
      <c r="B124" s="1277"/>
      <c r="C124" s="1098"/>
      <c r="D124" s="1099"/>
      <c r="E124" s="1099"/>
      <c r="F124" s="1099"/>
      <c r="G124" s="1099"/>
      <c r="H124" s="1100"/>
      <c r="I124" s="1139"/>
      <c r="J124" s="1140"/>
      <c r="K124" s="1141"/>
      <c r="L124" s="1105"/>
      <c r="M124" s="1106"/>
      <c r="N124" s="1164"/>
      <c r="O124" s="1165"/>
      <c r="P124" s="1168"/>
      <c r="Q124" s="1169"/>
      <c r="R124" s="1164"/>
      <c r="S124" s="1165"/>
      <c r="T124" s="1168"/>
      <c r="U124" s="1169"/>
      <c r="V124" s="1061"/>
      <c r="W124" s="1062"/>
      <c r="X124" s="1062"/>
      <c r="Y124" s="1062"/>
      <c r="Z124" s="1062"/>
      <c r="AA124" s="1062"/>
      <c r="AB124" s="1062"/>
      <c r="AC124" s="1062"/>
      <c r="AD124" s="1063"/>
      <c r="AE124" s="1067"/>
      <c r="AF124" s="1068"/>
      <c r="AG124" s="1068"/>
      <c r="AH124" s="1069"/>
      <c r="AI124" s="1118"/>
      <c r="AJ124" s="1119"/>
      <c r="AK124" s="1192"/>
      <c r="AL124" s="1193"/>
      <c r="AM124" s="1109"/>
      <c r="AN124" s="1123"/>
      <c r="AO124" s="1124"/>
      <c r="AP124" s="1125"/>
      <c r="AQ124" s="222" t="s">
        <v>795</v>
      </c>
      <c r="AR124" s="1075"/>
      <c r="AS124" s="1075"/>
      <c r="AT124" s="1075"/>
      <c r="AU124" s="1075"/>
      <c r="AV124" s="1075"/>
      <c r="AW124" s="1076"/>
      <c r="AX124" s="1077"/>
      <c r="AY124" s="1078"/>
      <c r="AZ124" s="1079"/>
      <c r="BA124" s="1080"/>
      <c r="BB124" s="1078"/>
      <c r="BC124" s="1079"/>
      <c r="BD124" s="1080"/>
      <c r="BE124" s="1078"/>
      <c r="BF124" s="1081"/>
      <c r="BG124" s="1181"/>
      <c r="BH124" s="1182"/>
      <c r="BI124" s="1183"/>
      <c r="BJ124" s="1172"/>
      <c r="BK124" s="1173"/>
    </row>
    <row r="125" spans="2:64" ht="12" customHeight="1">
      <c r="B125" s="1275">
        <v>11</v>
      </c>
      <c r="C125" s="1130"/>
      <c r="D125" s="1131"/>
      <c r="E125" s="1131"/>
      <c r="F125" s="1131"/>
      <c r="G125" s="1131"/>
      <c r="H125" s="1132"/>
      <c r="I125" s="1133"/>
      <c r="J125" s="1134"/>
      <c r="K125" s="1135"/>
      <c r="L125" s="1142"/>
      <c r="M125" s="1143"/>
      <c r="N125" s="1144"/>
      <c r="O125" s="1145"/>
      <c r="P125" s="1145"/>
      <c r="Q125" s="1146"/>
      <c r="R125" s="1144"/>
      <c r="S125" s="1145"/>
      <c r="T125" s="1145"/>
      <c r="U125" s="1146"/>
      <c r="V125" s="1184"/>
      <c r="W125" s="1185"/>
      <c r="X125" s="1185"/>
      <c r="Y125" s="1185"/>
      <c r="Z125" s="1185"/>
      <c r="AA125" s="1185"/>
      <c r="AB125" s="1185"/>
      <c r="AC125" s="1185"/>
      <c r="AD125" s="1186"/>
      <c r="AE125" s="1150"/>
      <c r="AF125" s="1151"/>
      <c r="AG125" s="1151"/>
      <c r="AH125" s="1152"/>
      <c r="AI125" s="1156"/>
      <c r="AJ125" s="1157"/>
      <c r="AK125" s="1157"/>
      <c r="AL125" s="1158"/>
      <c r="AM125" s="1107"/>
      <c r="AN125" s="1110"/>
      <c r="AO125" s="1111"/>
      <c r="AP125" s="1112"/>
      <c r="AQ125" s="220"/>
      <c r="AR125" s="1126" t="s">
        <v>798</v>
      </c>
      <c r="AS125" s="1126"/>
      <c r="AT125" s="1126"/>
      <c r="AU125" s="1127" t="s">
        <v>799</v>
      </c>
      <c r="AV125" s="1128"/>
      <c r="AW125" s="1129"/>
      <c r="AX125" s="1082"/>
      <c r="AY125" s="1083"/>
      <c r="AZ125" s="1084"/>
      <c r="BA125" s="1085"/>
      <c r="BB125" s="1083"/>
      <c r="BC125" s="1084"/>
      <c r="BD125" s="1085"/>
      <c r="BE125" s="1083"/>
      <c r="BF125" s="1174"/>
      <c r="BG125" s="1175" t="s">
        <v>211</v>
      </c>
      <c r="BH125" s="1176"/>
      <c r="BI125" s="1177"/>
      <c r="BJ125" s="1086">
        <f>IF(AI125="","",IF(BL125&gt;=1,"健康診断期限切れ",""))</f>
      </c>
      <c r="BK125" s="1087"/>
      <c r="BL125" s="94">
        <f ca="1">DATEDIF(AI125,TODAY(),"y")</f>
        <v>121</v>
      </c>
    </row>
    <row r="126" spans="2:64" ht="12" customHeight="1">
      <c r="B126" s="1276"/>
      <c r="C126" s="1092"/>
      <c r="D126" s="1093"/>
      <c r="E126" s="1093"/>
      <c r="F126" s="1093"/>
      <c r="G126" s="1093"/>
      <c r="H126" s="1094"/>
      <c r="I126" s="1136"/>
      <c r="J126" s="1137"/>
      <c r="K126" s="1138"/>
      <c r="L126" s="1103"/>
      <c r="M126" s="1104"/>
      <c r="N126" s="1147"/>
      <c r="O126" s="1148"/>
      <c r="P126" s="1148"/>
      <c r="Q126" s="1149"/>
      <c r="R126" s="1147"/>
      <c r="S126" s="1148"/>
      <c r="T126" s="1148"/>
      <c r="U126" s="1149"/>
      <c r="V126" s="1187"/>
      <c r="W126" s="1188"/>
      <c r="X126" s="1188"/>
      <c r="Y126" s="1188"/>
      <c r="Z126" s="1188"/>
      <c r="AA126" s="1188"/>
      <c r="AB126" s="1188"/>
      <c r="AC126" s="1188"/>
      <c r="AD126" s="1189"/>
      <c r="AE126" s="1153"/>
      <c r="AF126" s="1154"/>
      <c r="AG126" s="1154"/>
      <c r="AH126" s="1155"/>
      <c r="AI126" s="1159"/>
      <c r="AJ126" s="1160"/>
      <c r="AK126" s="1160"/>
      <c r="AL126" s="1161"/>
      <c r="AM126" s="1108"/>
      <c r="AN126" s="1113"/>
      <c r="AO126" s="1114"/>
      <c r="AP126" s="1115"/>
      <c r="AQ126" s="221" t="s">
        <v>796</v>
      </c>
      <c r="AR126" s="1101"/>
      <c r="AS126" s="1101"/>
      <c r="AT126" s="1101"/>
      <c r="AU126" s="1101"/>
      <c r="AV126" s="1101"/>
      <c r="AW126" s="1102"/>
      <c r="AX126" s="1070"/>
      <c r="AY126" s="1071"/>
      <c r="AZ126" s="1072"/>
      <c r="BA126" s="1073"/>
      <c r="BB126" s="1071"/>
      <c r="BC126" s="1072"/>
      <c r="BD126" s="1073"/>
      <c r="BE126" s="1071"/>
      <c r="BF126" s="1074"/>
      <c r="BG126" s="1178"/>
      <c r="BH126" s="1179"/>
      <c r="BI126" s="1180"/>
      <c r="BJ126" s="1088"/>
      <c r="BK126" s="1089"/>
      <c r="BL126" s="94"/>
    </row>
    <row r="127" spans="2:64" ht="12" customHeight="1">
      <c r="B127" s="1276"/>
      <c r="C127" s="1095"/>
      <c r="D127" s="1096"/>
      <c r="E127" s="1096"/>
      <c r="F127" s="1096"/>
      <c r="G127" s="1096"/>
      <c r="H127" s="1097"/>
      <c r="I127" s="1136"/>
      <c r="J127" s="1137"/>
      <c r="K127" s="1138"/>
      <c r="L127" s="1103"/>
      <c r="M127" s="1104"/>
      <c r="N127" s="1162"/>
      <c r="O127" s="1163"/>
      <c r="P127" s="1166" t="s">
        <v>190</v>
      </c>
      <c r="Q127" s="1167"/>
      <c r="R127" s="1162">
        <f ca="1">IF(R125="","",DATEDIF(R125,TODAY(),"y"))</f>
      </c>
      <c r="S127" s="1163"/>
      <c r="T127" s="1166" t="s">
        <v>191</v>
      </c>
      <c r="U127" s="1167"/>
      <c r="V127" s="1058"/>
      <c r="W127" s="1059"/>
      <c r="X127" s="1059"/>
      <c r="Y127" s="1059"/>
      <c r="Z127" s="1059"/>
      <c r="AA127" s="1059"/>
      <c r="AB127" s="1059"/>
      <c r="AC127" s="1059"/>
      <c r="AD127" s="1060"/>
      <c r="AE127" s="1064"/>
      <c r="AF127" s="1065"/>
      <c r="AG127" s="1065"/>
      <c r="AH127" s="1066"/>
      <c r="AI127" s="1116" t="s">
        <v>199</v>
      </c>
      <c r="AJ127" s="1117"/>
      <c r="AK127" s="1190" t="s">
        <v>200</v>
      </c>
      <c r="AL127" s="1191"/>
      <c r="AM127" s="1108"/>
      <c r="AN127" s="1120"/>
      <c r="AO127" s="1121"/>
      <c r="AP127" s="1122"/>
      <c r="AQ127" s="221" t="s">
        <v>797</v>
      </c>
      <c r="AR127" s="1101"/>
      <c r="AS127" s="1101"/>
      <c r="AT127" s="1101"/>
      <c r="AU127" s="1170"/>
      <c r="AV127" s="1170"/>
      <c r="AW127" s="1171"/>
      <c r="AX127" s="1070"/>
      <c r="AY127" s="1071"/>
      <c r="AZ127" s="1072"/>
      <c r="BA127" s="1073"/>
      <c r="BB127" s="1071"/>
      <c r="BC127" s="1072"/>
      <c r="BD127" s="1073"/>
      <c r="BE127" s="1071"/>
      <c r="BF127" s="1074"/>
      <c r="BG127" s="1178"/>
      <c r="BH127" s="1179"/>
      <c r="BI127" s="1180"/>
      <c r="BJ127" s="1088"/>
      <c r="BK127" s="1089"/>
      <c r="BL127" s="94"/>
    </row>
    <row r="128" spans="2:63" ht="12" customHeight="1" thickBot="1">
      <c r="B128" s="1277"/>
      <c r="C128" s="1098"/>
      <c r="D128" s="1099"/>
      <c r="E128" s="1099"/>
      <c r="F128" s="1099"/>
      <c r="G128" s="1099"/>
      <c r="H128" s="1100"/>
      <c r="I128" s="1139"/>
      <c r="J128" s="1140"/>
      <c r="K128" s="1141"/>
      <c r="L128" s="1105"/>
      <c r="M128" s="1106"/>
      <c r="N128" s="1164"/>
      <c r="O128" s="1165"/>
      <c r="P128" s="1168"/>
      <c r="Q128" s="1169"/>
      <c r="R128" s="1164"/>
      <c r="S128" s="1165"/>
      <c r="T128" s="1168"/>
      <c r="U128" s="1169"/>
      <c r="V128" s="1061"/>
      <c r="W128" s="1062"/>
      <c r="X128" s="1062"/>
      <c r="Y128" s="1062"/>
      <c r="Z128" s="1062"/>
      <c r="AA128" s="1062"/>
      <c r="AB128" s="1062"/>
      <c r="AC128" s="1062"/>
      <c r="AD128" s="1063"/>
      <c r="AE128" s="1067"/>
      <c r="AF128" s="1068"/>
      <c r="AG128" s="1068"/>
      <c r="AH128" s="1069"/>
      <c r="AI128" s="1118"/>
      <c r="AJ128" s="1119"/>
      <c r="AK128" s="1192"/>
      <c r="AL128" s="1193"/>
      <c r="AM128" s="1109"/>
      <c r="AN128" s="1123"/>
      <c r="AO128" s="1124"/>
      <c r="AP128" s="1125"/>
      <c r="AQ128" s="222" t="s">
        <v>795</v>
      </c>
      <c r="AR128" s="1075"/>
      <c r="AS128" s="1075"/>
      <c r="AT128" s="1075"/>
      <c r="AU128" s="1075"/>
      <c r="AV128" s="1075"/>
      <c r="AW128" s="1076"/>
      <c r="AX128" s="1077"/>
      <c r="AY128" s="1078"/>
      <c r="AZ128" s="1079"/>
      <c r="BA128" s="1080"/>
      <c r="BB128" s="1078"/>
      <c r="BC128" s="1079"/>
      <c r="BD128" s="1080"/>
      <c r="BE128" s="1078"/>
      <c r="BF128" s="1081"/>
      <c r="BG128" s="1241"/>
      <c r="BH128" s="1242"/>
      <c r="BI128" s="1243"/>
      <c r="BJ128" s="1090"/>
      <c r="BK128" s="1091"/>
    </row>
    <row r="129" spans="2:63" ht="12" customHeight="1">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t="s">
        <v>801</v>
      </c>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row>
    <row r="130" spans="2:63" ht="12" customHeight="1">
      <c r="B130" s="1278" t="s">
        <v>197</v>
      </c>
      <c r="C130" s="1278"/>
      <c r="D130" s="102" t="s">
        <v>806</v>
      </c>
      <c r="E130" s="86"/>
      <c r="F130" s="86"/>
      <c r="G130" s="86"/>
      <c r="H130" s="86"/>
      <c r="I130" s="86"/>
      <c r="J130" s="86"/>
      <c r="K130" s="86"/>
      <c r="L130" s="86"/>
      <c r="M130" s="86"/>
      <c r="N130" s="86"/>
      <c r="O130" s="86"/>
      <c r="P130" s="86"/>
      <c r="Q130" s="86"/>
      <c r="R130" s="86"/>
      <c r="S130" s="86" t="s">
        <v>805</v>
      </c>
      <c r="T130" s="86"/>
      <c r="U130" s="86"/>
      <c r="V130" s="86"/>
      <c r="W130" s="86"/>
      <c r="X130" s="86"/>
      <c r="Y130" s="86"/>
      <c r="Z130" s="86"/>
      <c r="AA130" s="86"/>
      <c r="AB130" s="86"/>
      <c r="AC130" s="86"/>
      <c r="AD130" s="86"/>
      <c r="AE130" s="86" t="s">
        <v>810</v>
      </c>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row>
    <row r="131" spans="2:63" ht="12" customHeight="1">
      <c r="B131" s="86"/>
      <c r="C131" s="86"/>
      <c r="D131" s="86"/>
      <c r="E131" s="223" t="s">
        <v>802</v>
      </c>
      <c r="F131" s="86"/>
      <c r="G131" s="86"/>
      <c r="H131" s="86"/>
      <c r="I131" s="86"/>
      <c r="J131" s="86"/>
      <c r="K131" s="86"/>
      <c r="L131" s="86" t="s">
        <v>808</v>
      </c>
      <c r="M131" s="86"/>
      <c r="N131" s="86"/>
      <c r="O131" s="86"/>
      <c r="P131" s="86"/>
      <c r="Q131" s="86"/>
      <c r="R131" s="86"/>
      <c r="S131" s="86"/>
      <c r="T131" s="86"/>
      <c r="U131" s="86"/>
      <c r="V131" s="86"/>
      <c r="W131" s="86"/>
      <c r="X131" s="86"/>
      <c r="Y131" s="86"/>
      <c r="Z131" s="86"/>
      <c r="AA131" s="86"/>
      <c r="AB131" s="86"/>
      <c r="AC131" s="86"/>
      <c r="AD131" s="86"/>
      <c r="AE131" s="86" t="s">
        <v>811</v>
      </c>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row>
    <row r="132" spans="2:63" ht="12" customHeight="1">
      <c r="B132" s="86"/>
      <c r="C132" s="86"/>
      <c r="D132" s="86"/>
      <c r="E132" s="223" t="s">
        <v>803</v>
      </c>
      <c r="F132" s="86"/>
      <c r="G132" s="86"/>
      <c r="H132" s="86"/>
      <c r="I132" s="86"/>
      <c r="J132" s="86"/>
      <c r="K132" s="86"/>
      <c r="L132" s="223"/>
      <c r="M132" s="86"/>
      <c r="N132" s="86"/>
      <c r="O132" s="86"/>
      <c r="P132" s="86"/>
      <c r="Q132" s="86"/>
      <c r="R132" s="86"/>
      <c r="S132" s="86"/>
      <c r="T132" s="86"/>
      <c r="U132" s="86"/>
      <c r="V132" s="86"/>
      <c r="W132" s="86"/>
      <c r="X132" s="86"/>
      <c r="Y132" s="86"/>
      <c r="Z132" s="86"/>
      <c r="AA132" s="86"/>
      <c r="AB132" s="86"/>
      <c r="AC132" s="86"/>
      <c r="AD132" s="86"/>
      <c r="AE132" s="86" t="s">
        <v>807</v>
      </c>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row>
    <row r="133" spans="2:63" ht="12" customHeight="1">
      <c r="B133" s="86"/>
      <c r="C133" s="86"/>
      <c r="D133" s="86" t="s">
        <v>804</v>
      </c>
      <c r="E133" s="86"/>
      <c r="F133" s="86"/>
      <c r="G133" s="86"/>
      <c r="H133" s="86"/>
      <c r="I133" s="86"/>
      <c r="J133" s="86"/>
      <c r="K133" s="86"/>
      <c r="L133" s="86"/>
      <c r="M133" s="86"/>
      <c r="N133" s="86"/>
      <c r="O133" s="86"/>
      <c r="P133" s="86"/>
      <c r="Q133" s="86"/>
      <c r="R133" s="86"/>
      <c r="S133" s="102"/>
      <c r="T133" s="102"/>
      <c r="U133" s="86"/>
      <c r="V133" s="86"/>
      <c r="W133" s="86"/>
      <c r="X133" s="86"/>
      <c r="Y133" s="86"/>
      <c r="Z133" s="86"/>
      <c r="AA133" s="86"/>
      <c r="AB133" s="86"/>
      <c r="AC133" s="86"/>
      <c r="AD133" s="86"/>
      <c r="AE133" s="86" t="s">
        <v>812</v>
      </c>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row>
    <row r="134" spans="2:63" ht="12" customHeight="1">
      <c r="B134" s="86"/>
      <c r="C134" s="86"/>
      <c r="D134" s="86" t="s">
        <v>809</v>
      </c>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t="s">
        <v>813</v>
      </c>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row>
    <row r="135" ht="12" customHeight="1"/>
    <row r="136" ht="12" customHeight="1"/>
    <row r="137" spans="1:63" ht="12" customHeight="1">
      <c r="A137" s="55"/>
      <c r="B137" s="36"/>
      <c r="C137" s="89"/>
      <c r="D137" s="89"/>
      <c r="E137" s="89"/>
      <c r="F137" s="89"/>
      <c r="G137" s="89"/>
      <c r="H137" s="89"/>
      <c r="I137" s="89"/>
      <c r="J137" s="89"/>
      <c r="K137" s="36"/>
      <c r="L137" s="1288" t="s">
        <v>112</v>
      </c>
      <c r="M137" s="1288"/>
      <c r="N137" s="1288"/>
      <c r="O137" s="1288"/>
      <c r="P137" s="1288"/>
      <c r="Q137" s="1288"/>
      <c r="R137" s="1288"/>
      <c r="S137" s="1288"/>
      <c r="T137" s="1288"/>
      <c r="U137" s="1288"/>
      <c r="V137" s="89"/>
      <c r="W137" s="89"/>
      <c r="X137" s="89"/>
      <c r="Y137" s="89"/>
      <c r="Z137" s="89"/>
      <c r="AA137" s="89"/>
      <c r="AB137" s="89"/>
      <c r="AC137" s="89"/>
      <c r="AD137" s="89"/>
      <c r="AE137" s="89"/>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688" t="str">
        <f>BF71</f>
        <v>年　　月　　日</v>
      </c>
      <c r="BG137" s="688"/>
      <c r="BH137" s="688"/>
      <c r="BI137" s="688"/>
      <c r="BJ137" s="688"/>
      <c r="BK137" s="688"/>
    </row>
    <row r="138" spans="1:65" ht="12" customHeight="1">
      <c r="A138" s="95"/>
      <c r="B138" s="89"/>
      <c r="C138" s="89"/>
      <c r="D138" s="89"/>
      <c r="E138" s="89"/>
      <c r="F138" s="89"/>
      <c r="G138" s="89"/>
      <c r="H138" s="89"/>
      <c r="I138" s="89"/>
      <c r="J138" s="89"/>
      <c r="K138" s="89"/>
      <c r="L138" s="1288"/>
      <c r="M138" s="1288"/>
      <c r="N138" s="1288"/>
      <c r="O138" s="1288"/>
      <c r="P138" s="1288"/>
      <c r="Q138" s="1288"/>
      <c r="R138" s="1288"/>
      <c r="S138" s="1288"/>
      <c r="T138" s="1288"/>
      <c r="U138" s="1288"/>
      <c r="V138" s="89"/>
      <c r="W138" s="89"/>
      <c r="X138" s="89"/>
      <c r="Y138" s="89"/>
      <c r="Z138" s="89"/>
      <c r="AA138" s="89"/>
      <c r="AB138" s="89"/>
      <c r="AC138" s="89"/>
      <c r="AD138" s="89"/>
      <c r="AE138" s="89"/>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94"/>
      <c r="BM138" s="94"/>
    </row>
    <row r="139" spans="1:65" ht="12" customHeight="1">
      <c r="A139" s="95" t="s">
        <v>189</v>
      </c>
      <c r="B139" s="36"/>
      <c r="C139" s="36"/>
      <c r="D139" s="36"/>
      <c r="E139" s="36"/>
      <c r="F139" s="36"/>
      <c r="G139" s="36"/>
      <c r="H139" s="36"/>
      <c r="I139" s="36"/>
      <c r="J139" s="36"/>
      <c r="K139" s="36"/>
      <c r="L139" s="1288"/>
      <c r="M139" s="1288"/>
      <c r="N139" s="1288"/>
      <c r="O139" s="1288"/>
      <c r="P139" s="1288"/>
      <c r="Q139" s="1288"/>
      <c r="R139" s="1288"/>
      <c r="S139" s="1288"/>
      <c r="T139" s="1288"/>
      <c r="U139" s="1288"/>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94"/>
      <c r="BM139" s="94"/>
    </row>
    <row r="140" spans="1:65" ht="12" customHeight="1">
      <c r="A140" s="95" t="s">
        <v>194</v>
      </c>
      <c r="B140" s="1281" t="s">
        <v>174</v>
      </c>
      <c r="C140" s="840"/>
      <c r="D140" s="840"/>
      <c r="E140" s="1285" t="str">
        <f>E74</f>
        <v>生和コーポレーション株式会社</v>
      </c>
      <c r="F140" s="1285"/>
      <c r="G140" s="1285"/>
      <c r="H140" s="1285"/>
      <c r="I140" s="1285"/>
      <c r="J140" s="1285"/>
      <c r="K140" s="1285"/>
      <c r="L140" s="1285"/>
      <c r="M140" s="1285"/>
      <c r="N140" s="1285"/>
      <c r="O140" s="1285"/>
      <c r="P140" s="1285"/>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94" t="s">
        <v>215</v>
      </c>
      <c r="BM140" s="94"/>
    </row>
    <row r="141" spans="1:65" ht="12" customHeight="1">
      <c r="A141" s="95" t="s">
        <v>195</v>
      </c>
      <c r="B141" s="840"/>
      <c r="C141" s="840"/>
      <c r="D141" s="840"/>
      <c r="E141" s="1286"/>
      <c r="F141" s="1286"/>
      <c r="G141" s="1286"/>
      <c r="H141" s="1286"/>
      <c r="I141" s="1286"/>
      <c r="J141" s="1286"/>
      <c r="K141" s="1286"/>
      <c r="L141" s="1286"/>
      <c r="M141" s="1286"/>
      <c r="N141" s="1286"/>
      <c r="O141" s="1286"/>
      <c r="P141" s="1286"/>
      <c r="Q141" s="87"/>
      <c r="R141" s="87"/>
      <c r="S141" s="87"/>
      <c r="T141" s="87"/>
      <c r="U141" s="87"/>
      <c r="V141" s="87"/>
      <c r="W141" s="19"/>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t="s">
        <v>173</v>
      </c>
      <c r="AU141" s="36"/>
      <c r="AV141" s="36"/>
      <c r="AW141" s="36"/>
      <c r="AX141" s="36"/>
      <c r="AY141" s="36"/>
      <c r="AZ141" s="36"/>
      <c r="BA141" s="36"/>
      <c r="BB141" s="36"/>
      <c r="BC141" s="36"/>
      <c r="BD141" s="36"/>
      <c r="BE141" s="36"/>
      <c r="BF141" s="36"/>
      <c r="BG141" s="36"/>
      <c r="BH141" s="36"/>
      <c r="BI141" s="36"/>
      <c r="BJ141" s="36"/>
      <c r="BK141" s="36"/>
      <c r="BL141" s="94" t="s">
        <v>212</v>
      </c>
      <c r="BM141" s="94"/>
    </row>
    <row r="142" spans="1:65" ht="12" customHeight="1">
      <c r="A142" s="94"/>
      <c r="B142" s="840" t="s">
        <v>77</v>
      </c>
      <c r="C142" s="840"/>
      <c r="D142" s="840"/>
      <c r="E142" s="843">
        <f>E76</f>
      </c>
      <c r="F142" s="843"/>
      <c r="G142" s="843"/>
      <c r="H142" s="843"/>
      <c r="I142" s="843"/>
      <c r="J142" s="843"/>
      <c r="K142" s="843"/>
      <c r="L142" s="843"/>
      <c r="M142" s="843"/>
      <c r="N142" s="843"/>
      <c r="O142" s="843"/>
      <c r="P142" s="843"/>
      <c r="Q142" s="87"/>
      <c r="R142" s="87"/>
      <c r="S142" s="87"/>
      <c r="T142" s="87"/>
      <c r="U142" s="87"/>
      <c r="V142" s="87"/>
      <c r="W142" s="19"/>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94" t="s">
        <v>213</v>
      </c>
      <c r="BM142" s="94"/>
    </row>
    <row r="143" spans="1:65" ht="12" customHeight="1">
      <c r="A143" s="95"/>
      <c r="B143" s="840"/>
      <c r="C143" s="840"/>
      <c r="D143" s="840"/>
      <c r="E143" s="1287"/>
      <c r="F143" s="1287"/>
      <c r="G143" s="1287"/>
      <c r="H143" s="1287"/>
      <c r="I143" s="1287"/>
      <c r="J143" s="1287"/>
      <c r="K143" s="1287"/>
      <c r="L143" s="1287"/>
      <c r="M143" s="1287"/>
      <c r="N143" s="1287"/>
      <c r="O143" s="1287"/>
      <c r="P143" s="1287"/>
      <c r="Q143" s="87"/>
      <c r="R143" s="87"/>
      <c r="S143" s="87"/>
      <c r="T143" s="87"/>
      <c r="U143" s="87"/>
      <c r="V143" s="87"/>
      <c r="W143" s="19"/>
      <c r="X143" s="36"/>
      <c r="Y143" s="36"/>
      <c r="Z143" s="36"/>
      <c r="AA143" s="36"/>
      <c r="AB143" s="36"/>
      <c r="AC143" s="36"/>
      <c r="AD143" s="36"/>
      <c r="AE143" s="1281" t="s">
        <v>172</v>
      </c>
      <c r="AF143" s="1281"/>
      <c r="AG143" s="1281"/>
      <c r="AH143" s="1281"/>
      <c r="AI143" s="1096">
        <f>AI77</f>
      </c>
      <c r="AJ143" s="1096"/>
      <c r="AK143" s="1096"/>
      <c r="AL143" s="1096"/>
      <c r="AM143" s="1096"/>
      <c r="AN143" s="1096"/>
      <c r="AO143" s="1096"/>
      <c r="AP143" s="1096"/>
      <c r="AQ143" s="1096"/>
      <c r="AR143" s="1096"/>
      <c r="AS143" s="1096"/>
      <c r="AT143" s="36"/>
      <c r="AU143" s="1281" t="s">
        <v>171</v>
      </c>
      <c r="AV143" s="1281"/>
      <c r="AW143" s="1281"/>
      <c r="AX143" s="1281"/>
      <c r="AY143" s="1096"/>
      <c r="AZ143" s="1096"/>
      <c r="BA143" s="1096"/>
      <c r="BB143" s="1096"/>
      <c r="BC143" s="1096"/>
      <c r="BD143" s="1096"/>
      <c r="BE143" s="1096"/>
      <c r="BF143" s="1096"/>
      <c r="BG143" s="1096"/>
      <c r="BH143" s="1096"/>
      <c r="BI143" s="1096"/>
      <c r="BJ143" s="1279" t="s">
        <v>7</v>
      </c>
      <c r="BK143" s="1279"/>
      <c r="BL143" s="94" t="s">
        <v>214</v>
      </c>
      <c r="BM143" s="94"/>
    </row>
    <row r="144" spans="1:65" ht="12" customHeight="1">
      <c r="A144" s="94" t="s">
        <v>196</v>
      </c>
      <c r="B144" s="840" t="s">
        <v>170</v>
      </c>
      <c r="C144" s="840"/>
      <c r="D144" s="840"/>
      <c r="E144" s="1287">
        <f>E78</f>
      </c>
      <c r="F144" s="1287"/>
      <c r="G144" s="1287"/>
      <c r="H144" s="1287"/>
      <c r="I144" s="1287"/>
      <c r="J144" s="1287"/>
      <c r="K144" s="1287"/>
      <c r="L144" s="1287"/>
      <c r="M144" s="1287"/>
      <c r="N144" s="1287"/>
      <c r="O144" s="1287"/>
      <c r="P144" s="1287"/>
      <c r="Q144" s="87"/>
      <c r="R144" s="87"/>
      <c r="S144" s="87"/>
      <c r="T144" s="87"/>
      <c r="U144" s="87"/>
      <c r="V144" s="87"/>
      <c r="W144" s="19"/>
      <c r="X144" s="36"/>
      <c r="Y144" s="36"/>
      <c r="Z144" s="36"/>
      <c r="AA144" s="36"/>
      <c r="AB144" s="36"/>
      <c r="AC144" s="36"/>
      <c r="AD144" s="36"/>
      <c r="AE144" s="1281"/>
      <c r="AF144" s="1281"/>
      <c r="AG144" s="1281"/>
      <c r="AH144" s="1281"/>
      <c r="AI144" s="1096"/>
      <c r="AJ144" s="1096"/>
      <c r="AK144" s="1096"/>
      <c r="AL144" s="1096"/>
      <c r="AM144" s="1096"/>
      <c r="AN144" s="1096"/>
      <c r="AO144" s="1096"/>
      <c r="AP144" s="1096"/>
      <c r="AQ144" s="1096"/>
      <c r="AR144" s="1096"/>
      <c r="AS144" s="1096"/>
      <c r="AT144" s="36"/>
      <c r="AU144" s="1281"/>
      <c r="AV144" s="1281"/>
      <c r="AW144" s="1281"/>
      <c r="AX144" s="1281"/>
      <c r="AY144" s="1096"/>
      <c r="AZ144" s="1096"/>
      <c r="BA144" s="1096"/>
      <c r="BB144" s="1096"/>
      <c r="BC144" s="1096"/>
      <c r="BD144" s="1096"/>
      <c r="BE144" s="1096"/>
      <c r="BF144" s="1096"/>
      <c r="BG144" s="1096"/>
      <c r="BH144" s="1096"/>
      <c r="BI144" s="1096"/>
      <c r="BJ144" s="1279"/>
      <c r="BK144" s="1279"/>
      <c r="BL144" s="94"/>
      <c r="BM144" s="94"/>
    </row>
    <row r="145" spans="1:65" ht="12" customHeight="1">
      <c r="A145" s="94"/>
      <c r="B145" s="840"/>
      <c r="C145" s="840"/>
      <c r="D145" s="840"/>
      <c r="E145" s="1287"/>
      <c r="F145" s="1287"/>
      <c r="G145" s="1287"/>
      <c r="H145" s="1287"/>
      <c r="I145" s="1287"/>
      <c r="J145" s="1287"/>
      <c r="K145" s="1287"/>
      <c r="L145" s="1287"/>
      <c r="M145" s="1287"/>
      <c r="N145" s="1287"/>
      <c r="O145" s="1287"/>
      <c r="P145" s="1287"/>
      <c r="Q145" s="19"/>
      <c r="R145" s="19"/>
      <c r="S145" s="19"/>
      <c r="T145" s="19"/>
      <c r="U145" s="19"/>
      <c r="V145" s="19"/>
      <c r="W145" s="19"/>
      <c r="X145" s="36"/>
      <c r="Y145" s="36"/>
      <c r="Z145" s="36"/>
      <c r="AA145" s="36"/>
      <c r="AB145" s="36"/>
      <c r="AC145" s="36"/>
      <c r="AD145" s="36"/>
      <c r="AE145" s="1281"/>
      <c r="AF145" s="1281"/>
      <c r="AG145" s="1281"/>
      <c r="AH145" s="1281"/>
      <c r="AI145" s="1280"/>
      <c r="AJ145" s="1280"/>
      <c r="AK145" s="1280"/>
      <c r="AL145" s="1280"/>
      <c r="AM145" s="1280"/>
      <c r="AN145" s="1280"/>
      <c r="AO145" s="1280"/>
      <c r="AP145" s="1280"/>
      <c r="AQ145" s="1280"/>
      <c r="AR145" s="1280"/>
      <c r="AS145" s="1280"/>
      <c r="AT145" s="36"/>
      <c r="AU145" s="1281"/>
      <c r="AV145" s="1281"/>
      <c r="AW145" s="1281"/>
      <c r="AX145" s="1281"/>
      <c r="AY145" s="1280"/>
      <c r="AZ145" s="1280"/>
      <c r="BA145" s="1280"/>
      <c r="BB145" s="1280"/>
      <c r="BC145" s="1280"/>
      <c r="BD145" s="1280"/>
      <c r="BE145" s="1280"/>
      <c r="BF145" s="1280"/>
      <c r="BG145" s="1280"/>
      <c r="BH145" s="1280"/>
      <c r="BI145" s="1280"/>
      <c r="BJ145" s="1279"/>
      <c r="BK145" s="1279"/>
      <c r="BL145" s="94"/>
      <c r="BM145" s="94"/>
    </row>
    <row r="146" spans="2:63" ht="12" customHeight="1" thickBot="1">
      <c r="B146" s="36"/>
      <c r="C146" s="36"/>
      <c r="D146" s="36"/>
      <c r="E146" s="36"/>
      <c r="F146" s="36"/>
      <c r="G146" s="36"/>
      <c r="H146" s="36"/>
      <c r="I146" s="36"/>
      <c r="J146" s="36"/>
      <c r="K146" s="36"/>
      <c r="L146" s="36"/>
      <c r="M146" s="36"/>
      <c r="N146" s="36"/>
      <c r="O146" s="36"/>
      <c r="P146" s="36"/>
      <c r="Q146" s="19"/>
      <c r="R146" s="19"/>
      <c r="S146" s="19"/>
      <c r="T146" s="19"/>
      <c r="U146" s="19"/>
      <c r="V146" s="19"/>
      <c r="W146" s="19"/>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row>
    <row r="147" spans="2:63" ht="12" customHeight="1">
      <c r="B147" s="1282" t="s">
        <v>167</v>
      </c>
      <c r="C147" s="1265" t="s">
        <v>187</v>
      </c>
      <c r="D147" s="1266"/>
      <c r="E147" s="1266"/>
      <c r="F147" s="1266"/>
      <c r="G147" s="1266"/>
      <c r="H147" s="1267"/>
      <c r="I147" s="871" t="s">
        <v>175</v>
      </c>
      <c r="J147" s="717"/>
      <c r="K147" s="861"/>
      <c r="L147" s="1268" t="s">
        <v>193</v>
      </c>
      <c r="M147" s="861"/>
      <c r="N147" s="871" t="s">
        <v>168</v>
      </c>
      <c r="O147" s="717"/>
      <c r="P147" s="717"/>
      <c r="Q147" s="861"/>
      <c r="R147" s="871" t="s">
        <v>169</v>
      </c>
      <c r="S147" s="717"/>
      <c r="T147" s="717"/>
      <c r="U147" s="861"/>
      <c r="V147" s="1269" t="s">
        <v>177</v>
      </c>
      <c r="W147" s="1270"/>
      <c r="X147" s="1270"/>
      <c r="Y147" s="1270"/>
      <c r="Z147" s="1270"/>
      <c r="AA147" s="1270"/>
      <c r="AB147" s="1270"/>
      <c r="AC147" s="1270"/>
      <c r="AD147" s="1271"/>
      <c r="AE147" s="1206" t="s">
        <v>178</v>
      </c>
      <c r="AF147" s="940"/>
      <c r="AG147" s="940"/>
      <c r="AH147" s="941"/>
      <c r="AI147" s="1033" t="s">
        <v>182</v>
      </c>
      <c r="AJ147" s="1034"/>
      <c r="AK147" s="1034"/>
      <c r="AL147" s="1035"/>
      <c r="AM147" s="1238" t="s">
        <v>183</v>
      </c>
      <c r="AN147" s="1033" t="s">
        <v>201</v>
      </c>
      <c r="AO147" s="1034"/>
      <c r="AP147" s="1035"/>
      <c r="AQ147" s="1033" t="s">
        <v>800</v>
      </c>
      <c r="AR147" s="1034"/>
      <c r="AS147" s="1034"/>
      <c r="AT147" s="1034"/>
      <c r="AU147" s="1034"/>
      <c r="AV147" s="1034"/>
      <c r="AW147" s="1035"/>
      <c r="AX147" s="1213" t="s">
        <v>186</v>
      </c>
      <c r="AY147" s="1214"/>
      <c r="AZ147" s="1214"/>
      <c r="BA147" s="1214"/>
      <c r="BB147" s="1214"/>
      <c r="BC147" s="1214"/>
      <c r="BD147" s="1214"/>
      <c r="BE147" s="1214"/>
      <c r="BF147" s="1215"/>
      <c r="BG147" s="1219" t="s">
        <v>188</v>
      </c>
      <c r="BH147" s="1220"/>
      <c r="BI147" s="1221"/>
      <c r="BJ147" s="1259" t="s">
        <v>794</v>
      </c>
      <c r="BK147" s="1260"/>
    </row>
    <row r="148" spans="2:63" ht="12" customHeight="1">
      <c r="B148" s="1283"/>
      <c r="C148" s="1250" t="s">
        <v>181</v>
      </c>
      <c r="D148" s="1251"/>
      <c r="E148" s="1251"/>
      <c r="F148" s="1251"/>
      <c r="G148" s="1251"/>
      <c r="H148" s="1252"/>
      <c r="I148" s="1194"/>
      <c r="J148" s="1195"/>
      <c r="K148" s="1196"/>
      <c r="L148" s="1194"/>
      <c r="M148" s="1196"/>
      <c r="N148" s="1194"/>
      <c r="O148" s="1195"/>
      <c r="P148" s="1195"/>
      <c r="Q148" s="1196"/>
      <c r="R148" s="1194"/>
      <c r="S148" s="1195"/>
      <c r="T148" s="1195"/>
      <c r="U148" s="1196"/>
      <c r="V148" s="1272"/>
      <c r="W148" s="1273"/>
      <c r="X148" s="1273"/>
      <c r="Y148" s="1273"/>
      <c r="Z148" s="1273"/>
      <c r="AA148" s="1273"/>
      <c r="AB148" s="1273"/>
      <c r="AC148" s="1273"/>
      <c r="AD148" s="1274"/>
      <c r="AE148" s="1207"/>
      <c r="AF148" s="1208"/>
      <c r="AG148" s="1208"/>
      <c r="AH148" s="1209"/>
      <c r="AI148" s="1210"/>
      <c r="AJ148" s="1211"/>
      <c r="AK148" s="1211"/>
      <c r="AL148" s="1212"/>
      <c r="AM148" s="1239"/>
      <c r="AN148" s="1210"/>
      <c r="AO148" s="1211"/>
      <c r="AP148" s="1212"/>
      <c r="AQ148" s="1046"/>
      <c r="AR148" s="1047"/>
      <c r="AS148" s="1047"/>
      <c r="AT148" s="1047"/>
      <c r="AU148" s="1047"/>
      <c r="AV148" s="1047"/>
      <c r="AW148" s="1048"/>
      <c r="AX148" s="1216"/>
      <c r="AY148" s="1217"/>
      <c r="AZ148" s="1217"/>
      <c r="BA148" s="1217"/>
      <c r="BB148" s="1217"/>
      <c r="BC148" s="1217"/>
      <c r="BD148" s="1217"/>
      <c r="BE148" s="1217"/>
      <c r="BF148" s="1218"/>
      <c r="BG148" s="1222"/>
      <c r="BH148" s="1223"/>
      <c r="BI148" s="1224"/>
      <c r="BJ148" s="1261"/>
      <c r="BK148" s="1262"/>
    </row>
    <row r="149" spans="2:64" ht="12" customHeight="1">
      <c r="B149" s="1283"/>
      <c r="C149" s="1253"/>
      <c r="D149" s="1254"/>
      <c r="E149" s="1254"/>
      <c r="F149" s="1254"/>
      <c r="G149" s="1254"/>
      <c r="H149" s="1255"/>
      <c r="I149" s="1194"/>
      <c r="J149" s="1195"/>
      <c r="K149" s="1196"/>
      <c r="L149" s="1194"/>
      <c r="M149" s="1196"/>
      <c r="N149" s="1194" t="s">
        <v>180</v>
      </c>
      <c r="O149" s="1195"/>
      <c r="P149" s="1195"/>
      <c r="Q149" s="1196"/>
      <c r="R149" s="1194" t="s">
        <v>179</v>
      </c>
      <c r="S149" s="1195"/>
      <c r="T149" s="1195"/>
      <c r="U149" s="1196"/>
      <c r="V149" s="1200" t="s">
        <v>176</v>
      </c>
      <c r="W149" s="1201"/>
      <c r="X149" s="1201"/>
      <c r="Y149" s="1201"/>
      <c r="Z149" s="1201"/>
      <c r="AA149" s="1201"/>
      <c r="AB149" s="1201"/>
      <c r="AC149" s="1201"/>
      <c r="AD149" s="1202"/>
      <c r="AE149" s="1227" t="s">
        <v>178</v>
      </c>
      <c r="AF149" s="1228"/>
      <c r="AG149" s="1228"/>
      <c r="AH149" s="1229"/>
      <c r="AI149" s="286" t="s">
        <v>202</v>
      </c>
      <c r="AJ149" s="844"/>
      <c r="AK149" s="844"/>
      <c r="AL149" s="1231"/>
      <c r="AM149" s="1239"/>
      <c r="AN149" s="286" t="s">
        <v>203</v>
      </c>
      <c r="AO149" s="844"/>
      <c r="AP149" s="1231"/>
      <c r="AQ149" s="1046"/>
      <c r="AR149" s="1047"/>
      <c r="AS149" s="1047"/>
      <c r="AT149" s="1047"/>
      <c r="AU149" s="1047"/>
      <c r="AV149" s="1047"/>
      <c r="AW149" s="1048"/>
      <c r="AX149" s="1232" t="s">
        <v>192</v>
      </c>
      <c r="AY149" s="1233"/>
      <c r="AZ149" s="1234"/>
      <c r="BA149" s="1236" t="s">
        <v>184</v>
      </c>
      <c r="BB149" s="844"/>
      <c r="BC149" s="287"/>
      <c r="BD149" s="1244" t="s">
        <v>185</v>
      </c>
      <c r="BE149" s="1245"/>
      <c r="BF149" s="1246"/>
      <c r="BG149" s="1222"/>
      <c r="BH149" s="1223"/>
      <c r="BI149" s="1224"/>
      <c r="BJ149" s="1261"/>
      <c r="BK149" s="1262"/>
      <c r="BL149" s="94"/>
    </row>
    <row r="150" spans="2:64" ht="12" customHeight="1">
      <c r="B150" s="1284"/>
      <c r="C150" s="1256"/>
      <c r="D150" s="1257"/>
      <c r="E150" s="1257"/>
      <c r="F150" s="1257"/>
      <c r="G150" s="1257"/>
      <c r="H150" s="1258"/>
      <c r="I150" s="1197"/>
      <c r="J150" s="1198"/>
      <c r="K150" s="1199"/>
      <c r="L150" s="1197"/>
      <c r="M150" s="1199"/>
      <c r="N150" s="1197"/>
      <c r="O150" s="1198"/>
      <c r="P150" s="1198"/>
      <c r="Q150" s="1199"/>
      <c r="R150" s="1197"/>
      <c r="S150" s="1198"/>
      <c r="T150" s="1198"/>
      <c r="U150" s="1199"/>
      <c r="V150" s="1203"/>
      <c r="W150" s="1204"/>
      <c r="X150" s="1204"/>
      <c r="Y150" s="1204"/>
      <c r="Z150" s="1204"/>
      <c r="AA150" s="1204"/>
      <c r="AB150" s="1204"/>
      <c r="AC150" s="1204"/>
      <c r="AD150" s="1205"/>
      <c r="AE150" s="1230"/>
      <c r="AF150" s="943"/>
      <c r="AG150" s="943"/>
      <c r="AH150" s="944"/>
      <c r="AI150" s="290"/>
      <c r="AJ150" s="244"/>
      <c r="AK150" s="244"/>
      <c r="AL150" s="1226"/>
      <c r="AM150" s="1240"/>
      <c r="AN150" s="290"/>
      <c r="AO150" s="244"/>
      <c r="AP150" s="1226"/>
      <c r="AQ150" s="1036"/>
      <c r="AR150" s="1037"/>
      <c r="AS150" s="1037"/>
      <c r="AT150" s="1037"/>
      <c r="AU150" s="1037"/>
      <c r="AV150" s="1037"/>
      <c r="AW150" s="1038"/>
      <c r="AX150" s="1036"/>
      <c r="AY150" s="1037"/>
      <c r="AZ150" s="1235"/>
      <c r="BA150" s="1237"/>
      <c r="BB150" s="244"/>
      <c r="BC150" s="291"/>
      <c r="BD150" s="1247"/>
      <c r="BE150" s="1248"/>
      <c r="BF150" s="1249"/>
      <c r="BG150" s="1225"/>
      <c r="BH150" s="244"/>
      <c r="BI150" s="1226"/>
      <c r="BJ150" s="1263"/>
      <c r="BK150" s="1264"/>
      <c r="BL150" s="94"/>
    </row>
    <row r="151" spans="2:64" ht="12" customHeight="1">
      <c r="B151" s="1275">
        <v>1</v>
      </c>
      <c r="C151" s="1130"/>
      <c r="D151" s="1131"/>
      <c r="E151" s="1131"/>
      <c r="F151" s="1131"/>
      <c r="G151" s="1131"/>
      <c r="H151" s="1132"/>
      <c r="I151" s="1133"/>
      <c r="J151" s="1134"/>
      <c r="K151" s="1135"/>
      <c r="L151" s="1142"/>
      <c r="M151" s="1143"/>
      <c r="N151" s="1144"/>
      <c r="O151" s="1145"/>
      <c r="P151" s="1145"/>
      <c r="Q151" s="1146"/>
      <c r="R151" s="1144"/>
      <c r="S151" s="1145"/>
      <c r="T151" s="1145"/>
      <c r="U151" s="1146"/>
      <c r="V151" s="1184"/>
      <c r="W151" s="1185"/>
      <c r="X151" s="1185"/>
      <c r="Y151" s="1185"/>
      <c r="Z151" s="1185"/>
      <c r="AA151" s="1185"/>
      <c r="AB151" s="1185"/>
      <c r="AC151" s="1185"/>
      <c r="AD151" s="1186"/>
      <c r="AE151" s="1150"/>
      <c r="AF151" s="1151"/>
      <c r="AG151" s="1151"/>
      <c r="AH151" s="1152"/>
      <c r="AI151" s="1156"/>
      <c r="AJ151" s="1157"/>
      <c r="AK151" s="1157"/>
      <c r="AL151" s="1158"/>
      <c r="AM151" s="1107"/>
      <c r="AN151" s="1110"/>
      <c r="AO151" s="1111"/>
      <c r="AP151" s="1112"/>
      <c r="AQ151" s="220"/>
      <c r="AR151" s="1126" t="s">
        <v>798</v>
      </c>
      <c r="AS151" s="1126"/>
      <c r="AT151" s="1126"/>
      <c r="AU151" s="1127" t="s">
        <v>799</v>
      </c>
      <c r="AV151" s="1128"/>
      <c r="AW151" s="1129"/>
      <c r="AX151" s="1082"/>
      <c r="AY151" s="1083"/>
      <c r="AZ151" s="1084"/>
      <c r="BA151" s="1085"/>
      <c r="BB151" s="1083"/>
      <c r="BC151" s="1084"/>
      <c r="BD151" s="1085"/>
      <c r="BE151" s="1083"/>
      <c r="BF151" s="1174"/>
      <c r="BG151" s="1175" t="s">
        <v>211</v>
      </c>
      <c r="BH151" s="1176"/>
      <c r="BI151" s="1177"/>
      <c r="BJ151" s="1086">
        <f>IF(AI151="","",IF(BL151&gt;=1,"健康診断期限切れ",""))</f>
      </c>
      <c r="BK151" s="1087"/>
      <c r="BL151" s="94">
        <f ca="1">DATEDIF(AI151,TODAY(),"y")</f>
        <v>121</v>
      </c>
    </row>
    <row r="152" spans="2:64" ht="12" customHeight="1">
      <c r="B152" s="1276"/>
      <c r="C152" s="1092"/>
      <c r="D152" s="1093"/>
      <c r="E152" s="1093"/>
      <c r="F152" s="1093"/>
      <c r="G152" s="1093"/>
      <c r="H152" s="1094"/>
      <c r="I152" s="1136"/>
      <c r="J152" s="1137"/>
      <c r="K152" s="1138"/>
      <c r="L152" s="1103"/>
      <c r="M152" s="1104"/>
      <c r="N152" s="1147"/>
      <c r="O152" s="1148"/>
      <c r="P152" s="1148"/>
      <c r="Q152" s="1149"/>
      <c r="R152" s="1147"/>
      <c r="S152" s="1148"/>
      <c r="T152" s="1148"/>
      <c r="U152" s="1149"/>
      <c r="V152" s="1187"/>
      <c r="W152" s="1188"/>
      <c r="X152" s="1188"/>
      <c r="Y152" s="1188"/>
      <c r="Z152" s="1188"/>
      <c r="AA152" s="1188"/>
      <c r="AB152" s="1188"/>
      <c r="AC152" s="1188"/>
      <c r="AD152" s="1189"/>
      <c r="AE152" s="1153"/>
      <c r="AF152" s="1154"/>
      <c r="AG152" s="1154"/>
      <c r="AH152" s="1155"/>
      <c r="AI152" s="1159"/>
      <c r="AJ152" s="1160"/>
      <c r="AK152" s="1160"/>
      <c r="AL152" s="1161"/>
      <c r="AM152" s="1108"/>
      <c r="AN152" s="1113"/>
      <c r="AO152" s="1114"/>
      <c r="AP152" s="1115"/>
      <c r="AQ152" s="221" t="s">
        <v>796</v>
      </c>
      <c r="AR152" s="1101"/>
      <c r="AS152" s="1101"/>
      <c r="AT152" s="1101"/>
      <c r="AU152" s="1101"/>
      <c r="AV152" s="1101"/>
      <c r="AW152" s="1102"/>
      <c r="AX152" s="1070"/>
      <c r="AY152" s="1071"/>
      <c r="AZ152" s="1072"/>
      <c r="BA152" s="1073"/>
      <c r="BB152" s="1071"/>
      <c r="BC152" s="1072"/>
      <c r="BD152" s="1073"/>
      <c r="BE152" s="1071"/>
      <c r="BF152" s="1074"/>
      <c r="BG152" s="1178"/>
      <c r="BH152" s="1179"/>
      <c r="BI152" s="1180"/>
      <c r="BJ152" s="1088"/>
      <c r="BK152" s="1089"/>
      <c r="BL152" s="94"/>
    </row>
    <row r="153" spans="2:64" ht="12" customHeight="1">
      <c r="B153" s="1276"/>
      <c r="C153" s="1095"/>
      <c r="D153" s="1096"/>
      <c r="E153" s="1096"/>
      <c r="F153" s="1096"/>
      <c r="G153" s="1096"/>
      <c r="H153" s="1097"/>
      <c r="I153" s="1136"/>
      <c r="J153" s="1137"/>
      <c r="K153" s="1138"/>
      <c r="L153" s="1103"/>
      <c r="M153" s="1104"/>
      <c r="N153" s="1162"/>
      <c r="O153" s="1163"/>
      <c r="P153" s="1166" t="s">
        <v>190</v>
      </c>
      <c r="Q153" s="1167"/>
      <c r="R153" s="1162">
        <f ca="1">IF(R151="","",DATEDIF(R151,TODAY(),"y"))</f>
      </c>
      <c r="S153" s="1163"/>
      <c r="T153" s="1166" t="s">
        <v>191</v>
      </c>
      <c r="U153" s="1167"/>
      <c r="V153" s="1058"/>
      <c r="W153" s="1059"/>
      <c r="X153" s="1059"/>
      <c r="Y153" s="1059"/>
      <c r="Z153" s="1059"/>
      <c r="AA153" s="1059"/>
      <c r="AB153" s="1059"/>
      <c r="AC153" s="1059"/>
      <c r="AD153" s="1060"/>
      <c r="AE153" s="1064"/>
      <c r="AF153" s="1065"/>
      <c r="AG153" s="1065"/>
      <c r="AH153" s="1066"/>
      <c r="AI153" s="1116" t="s">
        <v>199</v>
      </c>
      <c r="AJ153" s="1117"/>
      <c r="AK153" s="1190" t="s">
        <v>200</v>
      </c>
      <c r="AL153" s="1191"/>
      <c r="AM153" s="1108"/>
      <c r="AN153" s="1120"/>
      <c r="AO153" s="1121"/>
      <c r="AP153" s="1122"/>
      <c r="AQ153" s="221" t="s">
        <v>797</v>
      </c>
      <c r="AR153" s="1101"/>
      <c r="AS153" s="1101"/>
      <c r="AT153" s="1101"/>
      <c r="AU153" s="1170"/>
      <c r="AV153" s="1170"/>
      <c r="AW153" s="1171"/>
      <c r="AX153" s="1070"/>
      <c r="AY153" s="1071"/>
      <c r="AZ153" s="1072"/>
      <c r="BA153" s="1073"/>
      <c r="BB153" s="1071"/>
      <c r="BC153" s="1072"/>
      <c r="BD153" s="1073"/>
      <c r="BE153" s="1071"/>
      <c r="BF153" s="1074"/>
      <c r="BG153" s="1178"/>
      <c r="BH153" s="1179"/>
      <c r="BI153" s="1180"/>
      <c r="BJ153" s="1088"/>
      <c r="BK153" s="1089"/>
      <c r="BL153" s="94"/>
    </row>
    <row r="154" spans="2:63" ht="12" customHeight="1">
      <c r="B154" s="1277"/>
      <c r="C154" s="1098"/>
      <c r="D154" s="1099"/>
      <c r="E154" s="1099"/>
      <c r="F154" s="1099"/>
      <c r="G154" s="1099"/>
      <c r="H154" s="1100"/>
      <c r="I154" s="1139"/>
      <c r="J154" s="1140"/>
      <c r="K154" s="1141"/>
      <c r="L154" s="1105"/>
      <c r="M154" s="1106"/>
      <c r="N154" s="1164"/>
      <c r="O154" s="1165"/>
      <c r="P154" s="1168"/>
      <c r="Q154" s="1169"/>
      <c r="R154" s="1164"/>
      <c r="S154" s="1165"/>
      <c r="T154" s="1168"/>
      <c r="U154" s="1169"/>
      <c r="V154" s="1061"/>
      <c r="W154" s="1062"/>
      <c r="X154" s="1062"/>
      <c r="Y154" s="1062"/>
      <c r="Z154" s="1062"/>
      <c r="AA154" s="1062"/>
      <c r="AB154" s="1062"/>
      <c r="AC154" s="1062"/>
      <c r="AD154" s="1063"/>
      <c r="AE154" s="1067"/>
      <c r="AF154" s="1068"/>
      <c r="AG154" s="1068"/>
      <c r="AH154" s="1069"/>
      <c r="AI154" s="1118"/>
      <c r="AJ154" s="1119"/>
      <c r="AK154" s="1192"/>
      <c r="AL154" s="1193"/>
      <c r="AM154" s="1109"/>
      <c r="AN154" s="1123"/>
      <c r="AO154" s="1124"/>
      <c r="AP154" s="1125"/>
      <c r="AQ154" s="222" t="s">
        <v>795</v>
      </c>
      <c r="AR154" s="1075"/>
      <c r="AS154" s="1075"/>
      <c r="AT154" s="1075"/>
      <c r="AU154" s="1075"/>
      <c r="AV154" s="1075"/>
      <c r="AW154" s="1076"/>
      <c r="AX154" s="1077"/>
      <c r="AY154" s="1078"/>
      <c r="AZ154" s="1079"/>
      <c r="BA154" s="1080"/>
      <c r="BB154" s="1078"/>
      <c r="BC154" s="1079"/>
      <c r="BD154" s="1080"/>
      <c r="BE154" s="1078"/>
      <c r="BF154" s="1081"/>
      <c r="BG154" s="1181"/>
      <c r="BH154" s="1182"/>
      <c r="BI154" s="1183"/>
      <c r="BJ154" s="1172"/>
      <c r="BK154" s="1173"/>
    </row>
    <row r="155" spans="2:64" ht="12" customHeight="1">
      <c r="B155" s="1275">
        <v>2</v>
      </c>
      <c r="C155" s="1130"/>
      <c r="D155" s="1131"/>
      <c r="E155" s="1131"/>
      <c r="F155" s="1131"/>
      <c r="G155" s="1131"/>
      <c r="H155" s="1132"/>
      <c r="I155" s="1133"/>
      <c r="J155" s="1134"/>
      <c r="K155" s="1135"/>
      <c r="L155" s="1142"/>
      <c r="M155" s="1143"/>
      <c r="N155" s="1144"/>
      <c r="O155" s="1145"/>
      <c r="P155" s="1145"/>
      <c r="Q155" s="1146"/>
      <c r="R155" s="1144"/>
      <c r="S155" s="1145"/>
      <c r="T155" s="1145"/>
      <c r="U155" s="1146"/>
      <c r="V155" s="1184"/>
      <c r="W155" s="1185"/>
      <c r="X155" s="1185"/>
      <c r="Y155" s="1185"/>
      <c r="Z155" s="1185"/>
      <c r="AA155" s="1185"/>
      <c r="AB155" s="1185"/>
      <c r="AC155" s="1185"/>
      <c r="AD155" s="1186"/>
      <c r="AE155" s="1150"/>
      <c r="AF155" s="1151"/>
      <c r="AG155" s="1151"/>
      <c r="AH155" s="1152"/>
      <c r="AI155" s="1156"/>
      <c r="AJ155" s="1157"/>
      <c r="AK155" s="1157"/>
      <c r="AL155" s="1158"/>
      <c r="AM155" s="1107"/>
      <c r="AN155" s="1110"/>
      <c r="AO155" s="1111"/>
      <c r="AP155" s="1112"/>
      <c r="AQ155" s="220"/>
      <c r="AR155" s="1126" t="s">
        <v>798</v>
      </c>
      <c r="AS155" s="1126"/>
      <c r="AT155" s="1126"/>
      <c r="AU155" s="1127" t="s">
        <v>799</v>
      </c>
      <c r="AV155" s="1128"/>
      <c r="AW155" s="1129"/>
      <c r="AX155" s="1070"/>
      <c r="AY155" s="1071"/>
      <c r="AZ155" s="1072"/>
      <c r="BA155" s="1085"/>
      <c r="BB155" s="1083"/>
      <c r="BC155" s="1084"/>
      <c r="BD155" s="1085"/>
      <c r="BE155" s="1083"/>
      <c r="BF155" s="1174"/>
      <c r="BG155" s="1175" t="s">
        <v>211</v>
      </c>
      <c r="BH155" s="1176"/>
      <c r="BI155" s="1177"/>
      <c r="BJ155" s="1086">
        <f>IF(AI155="","",IF(BL155&gt;=1,"健康診断期限切れ",""))</f>
      </c>
      <c r="BK155" s="1087"/>
      <c r="BL155" s="94">
        <f ca="1">DATEDIF(AI155,TODAY(),"y")</f>
        <v>121</v>
      </c>
    </row>
    <row r="156" spans="2:64" ht="12" customHeight="1">
      <c r="B156" s="1276"/>
      <c r="C156" s="1092"/>
      <c r="D156" s="1093"/>
      <c r="E156" s="1093"/>
      <c r="F156" s="1093"/>
      <c r="G156" s="1093"/>
      <c r="H156" s="1094"/>
      <c r="I156" s="1136"/>
      <c r="J156" s="1137"/>
      <c r="K156" s="1138"/>
      <c r="L156" s="1103"/>
      <c r="M156" s="1104"/>
      <c r="N156" s="1147"/>
      <c r="O156" s="1148"/>
      <c r="P156" s="1148"/>
      <c r="Q156" s="1149"/>
      <c r="R156" s="1147"/>
      <c r="S156" s="1148"/>
      <c r="T156" s="1148"/>
      <c r="U156" s="1149"/>
      <c r="V156" s="1187"/>
      <c r="W156" s="1188"/>
      <c r="X156" s="1188"/>
      <c r="Y156" s="1188"/>
      <c r="Z156" s="1188"/>
      <c r="AA156" s="1188"/>
      <c r="AB156" s="1188"/>
      <c r="AC156" s="1188"/>
      <c r="AD156" s="1189"/>
      <c r="AE156" s="1153"/>
      <c r="AF156" s="1154"/>
      <c r="AG156" s="1154"/>
      <c r="AH156" s="1155"/>
      <c r="AI156" s="1159"/>
      <c r="AJ156" s="1160"/>
      <c r="AK156" s="1160"/>
      <c r="AL156" s="1161"/>
      <c r="AM156" s="1108"/>
      <c r="AN156" s="1113"/>
      <c r="AO156" s="1114"/>
      <c r="AP156" s="1115"/>
      <c r="AQ156" s="221" t="s">
        <v>796</v>
      </c>
      <c r="AR156" s="1101"/>
      <c r="AS156" s="1101"/>
      <c r="AT156" s="1101"/>
      <c r="AU156" s="1101"/>
      <c r="AV156" s="1101"/>
      <c r="AW156" s="1102"/>
      <c r="AX156" s="1070"/>
      <c r="AY156" s="1071"/>
      <c r="AZ156" s="1072"/>
      <c r="BA156" s="1073"/>
      <c r="BB156" s="1071"/>
      <c r="BC156" s="1072"/>
      <c r="BD156" s="1073"/>
      <c r="BE156" s="1071"/>
      <c r="BF156" s="1074"/>
      <c r="BG156" s="1178"/>
      <c r="BH156" s="1179"/>
      <c r="BI156" s="1180"/>
      <c r="BJ156" s="1088"/>
      <c r="BK156" s="1089"/>
      <c r="BL156" s="94"/>
    </row>
    <row r="157" spans="2:64" ht="12" customHeight="1">
      <c r="B157" s="1276"/>
      <c r="C157" s="1095"/>
      <c r="D157" s="1096"/>
      <c r="E157" s="1096"/>
      <c r="F157" s="1096"/>
      <c r="G157" s="1096"/>
      <c r="H157" s="1097"/>
      <c r="I157" s="1136"/>
      <c r="J157" s="1137"/>
      <c r="K157" s="1138"/>
      <c r="L157" s="1103"/>
      <c r="M157" s="1104"/>
      <c r="N157" s="1162"/>
      <c r="O157" s="1163"/>
      <c r="P157" s="1166" t="s">
        <v>190</v>
      </c>
      <c r="Q157" s="1167"/>
      <c r="R157" s="1162">
        <f ca="1">IF(R155="","",DATEDIF(R155,TODAY(),"y"))</f>
      </c>
      <c r="S157" s="1163"/>
      <c r="T157" s="1166" t="s">
        <v>191</v>
      </c>
      <c r="U157" s="1167"/>
      <c r="V157" s="1058"/>
      <c r="W157" s="1059"/>
      <c r="X157" s="1059"/>
      <c r="Y157" s="1059"/>
      <c r="Z157" s="1059"/>
      <c r="AA157" s="1059"/>
      <c r="AB157" s="1059"/>
      <c r="AC157" s="1059"/>
      <c r="AD157" s="1060"/>
      <c r="AE157" s="1064"/>
      <c r="AF157" s="1065"/>
      <c r="AG157" s="1065"/>
      <c r="AH157" s="1066"/>
      <c r="AI157" s="1116" t="s">
        <v>199</v>
      </c>
      <c r="AJ157" s="1117"/>
      <c r="AK157" s="1190" t="s">
        <v>200</v>
      </c>
      <c r="AL157" s="1191"/>
      <c r="AM157" s="1108"/>
      <c r="AN157" s="1120"/>
      <c r="AO157" s="1121"/>
      <c r="AP157" s="1122"/>
      <c r="AQ157" s="221" t="s">
        <v>797</v>
      </c>
      <c r="AR157" s="1101"/>
      <c r="AS157" s="1101"/>
      <c r="AT157" s="1101"/>
      <c r="AU157" s="1170"/>
      <c r="AV157" s="1170"/>
      <c r="AW157" s="1171"/>
      <c r="AX157" s="1070"/>
      <c r="AY157" s="1071"/>
      <c r="AZ157" s="1072"/>
      <c r="BA157" s="1073"/>
      <c r="BB157" s="1071"/>
      <c r="BC157" s="1072"/>
      <c r="BD157" s="1073"/>
      <c r="BE157" s="1071"/>
      <c r="BF157" s="1074"/>
      <c r="BG157" s="1178"/>
      <c r="BH157" s="1179"/>
      <c r="BI157" s="1180"/>
      <c r="BJ157" s="1088"/>
      <c r="BK157" s="1089"/>
      <c r="BL157" s="94"/>
    </row>
    <row r="158" spans="2:63" ht="12" customHeight="1">
      <c r="B158" s="1277"/>
      <c r="C158" s="1098"/>
      <c r="D158" s="1099"/>
      <c r="E158" s="1099"/>
      <c r="F158" s="1099"/>
      <c r="G158" s="1099"/>
      <c r="H158" s="1100"/>
      <c r="I158" s="1139"/>
      <c r="J158" s="1140"/>
      <c r="K158" s="1141"/>
      <c r="L158" s="1105"/>
      <c r="M158" s="1106"/>
      <c r="N158" s="1164"/>
      <c r="O158" s="1165"/>
      <c r="P158" s="1168"/>
      <c r="Q158" s="1169"/>
      <c r="R158" s="1164"/>
      <c r="S158" s="1165"/>
      <c r="T158" s="1168"/>
      <c r="U158" s="1169"/>
      <c r="V158" s="1061"/>
      <c r="W158" s="1062"/>
      <c r="X158" s="1062"/>
      <c r="Y158" s="1062"/>
      <c r="Z158" s="1062"/>
      <c r="AA158" s="1062"/>
      <c r="AB158" s="1062"/>
      <c r="AC158" s="1062"/>
      <c r="AD158" s="1063"/>
      <c r="AE158" s="1067"/>
      <c r="AF158" s="1068"/>
      <c r="AG158" s="1068"/>
      <c r="AH158" s="1069"/>
      <c r="AI158" s="1118"/>
      <c r="AJ158" s="1119"/>
      <c r="AK158" s="1192"/>
      <c r="AL158" s="1193"/>
      <c r="AM158" s="1109"/>
      <c r="AN158" s="1123"/>
      <c r="AO158" s="1124"/>
      <c r="AP158" s="1125"/>
      <c r="AQ158" s="222" t="s">
        <v>795</v>
      </c>
      <c r="AR158" s="1075"/>
      <c r="AS158" s="1075"/>
      <c r="AT158" s="1075"/>
      <c r="AU158" s="1075"/>
      <c r="AV158" s="1075"/>
      <c r="AW158" s="1076"/>
      <c r="AX158" s="1077"/>
      <c r="AY158" s="1078"/>
      <c r="AZ158" s="1079"/>
      <c r="BA158" s="1080"/>
      <c r="BB158" s="1078"/>
      <c r="BC158" s="1079"/>
      <c r="BD158" s="1080"/>
      <c r="BE158" s="1078"/>
      <c r="BF158" s="1081"/>
      <c r="BG158" s="1181"/>
      <c r="BH158" s="1182"/>
      <c r="BI158" s="1183"/>
      <c r="BJ158" s="1172"/>
      <c r="BK158" s="1173"/>
    </row>
    <row r="159" spans="2:64" ht="12" customHeight="1">
      <c r="B159" s="1275">
        <v>3</v>
      </c>
      <c r="C159" s="1130"/>
      <c r="D159" s="1131"/>
      <c r="E159" s="1131"/>
      <c r="F159" s="1131"/>
      <c r="G159" s="1131"/>
      <c r="H159" s="1132"/>
      <c r="I159" s="1133"/>
      <c r="J159" s="1134"/>
      <c r="K159" s="1135"/>
      <c r="L159" s="1142"/>
      <c r="M159" s="1143"/>
      <c r="N159" s="1144"/>
      <c r="O159" s="1145"/>
      <c r="P159" s="1145"/>
      <c r="Q159" s="1146"/>
      <c r="R159" s="1144"/>
      <c r="S159" s="1145"/>
      <c r="T159" s="1145"/>
      <c r="U159" s="1146"/>
      <c r="V159" s="1184"/>
      <c r="W159" s="1185"/>
      <c r="X159" s="1185"/>
      <c r="Y159" s="1185"/>
      <c r="Z159" s="1185"/>
      <c r="AA159" s="1185"/>
      <c r="AB159" s="1185"/>
      <c r="AC159" s="1185"/>
      <c r="AD159" s="1186"/>
      <c r="AE159" s="1150"/>
      <c r="AF159" s="1151"/>
      <c r="AG159" s="1151"/>
      <c r="AH159" s="1152"/>
      <c r="AI159" s="1156"/>
      <c r="AJ159" s="1157"/>
      <c r="AK159" s="1157"/>
      <c r="AL159" s="1158"/>
      <c r="AM159" s="1107"/>
      <c r="AN159" s="1110"/>
      <c r="AO159" s="1111"/>
      <c r="AP159" s="1112"/>
      <c r="AQ159" s="220"/>
      <c r="AR159" s="1126" t="s">
        <v>798</v>
      </c>
      <c r="AS159" s="1126"/>
      <c r="AT159" s="1126"/>
      <c r="AU159" s="1127" t="s">
        <v>799</v>
      </c>
      <c r="AV159" s="1128"/>
      <c r="AW159" s="1129"/>
      <c r="AX159" s="1082"/>
      <c r="AY159" s="1083"/>
      <c r="AZ159" s="1084"/>
      <c r="BA159" s="1085"/>
      <c r="BB159" s="1083"/>
      <c r="BC159" s="1084"/>
      <c r="BD159" s="1085"/>
      <c r="BE159" s="1083"/>
      <c r="BF159" s="1174"/>
      <c r="BG159" s="1175" t="s">
        <v>211</v>
      </c>
      <c r="BH159" s="1176"/>
      <c r="BI159" s="1177"/>
      <c r="BJ159" s="1086">
        <f>IF(AI159="","",IF(BL159&gt;=1,"健康診断期限切れ",""))</f>
      </c>
      <c r="BK159" s="1087"/>
      <c r="BL159" s="94">
        <f ca="1">DATEDIF(AI159,TODAY(),"y")</f>
        <v>121</v>
      </c>
    </row>
    <row r="160" spans="2:64" ht="12" customHeight="1">
      <c r="B160" s="1276"/>
      <c r="C160" s="1092"/>
      <c r="D160" s="1093"/>
      <c r="E160" s="1093"/>
      <c r="F160" s="1093"/>
      <c r="G160" s="1093"/>
      <c r="H160" s="1094"/>
      <c r="I160" s="1136"/>
      <c r="J160" s="1137"/>
      <c r="K160" s="1138"/>
      <c r="L160" s="1103"/>
      <c r="M160" s="1104"/>
      <c r="N160" s="1147"/>
      <c r="O160" s="1148"/>
      <c r="P160" s="1148"/>
      <c r="Q160" s="1149"/>
      <c r="R160" s="1147"/>
      <c r="S160" s="1148"/>
      <c r="T160" s="1148"/>
      <c r="U160" s="1149"/>
      <c r="V160" s="1187"/>
      <c r="W160" s="1188"/>
      <c r="X160" s="1188"/>
      <c r="Y160" s="1188"/>
      <c r="Z160" s="1188"/>
      <c r="AA160" s="1188"/>
      <c r="AB160" s="1188"/>
      <c r="AC160" s="1188"/>
      <c r="AD160" s="1189"/>
      <c r="AE160" s="1153"/>
      <c r="AF160" s="1154"/>
      <c r="AG160" s="1154"/>
      <c r="AH160" s="1155"/>
      <c r="AI160" s="1159"/>
      <c r="AJ160" s="1160"/>
      <c r="AK160" s="1160"/>
      <c r="AL160" s="1161"/>
      <c r="AM160" s="1108"/>
      <c r="AN160" s="1113"/>
      <c r="AO160" s="1114"/>
      <c r="AP160" s="1115"/>
      <c r="AQ160" s="221" t="s">
        <v>796</v>
      </c>
      <c r="AR160" s="1101"/>
      <c r="AS160" s="1101"/>
      <c r="AT160" s="1101"/>
      <c r="AU160" s="1101"/>
      <c r="AV160" s="1101"/>
      <c r="AW160" s="1102"/>
      <c r="AX160" s="1070"/>
      <c r="AY160" s="1071"/>
      <c r="AZ160" s="1072"/>
      <c r="BA160" s="1073"/>
      <c r="BB160" s="1071"/>
      <c r="BC160" s="1072"/>
      <c r="BD160" s="1073"/>
      <c r="BE160" s="1071"/>
      <c r="BF160" s="1074"/>
      <c r="BG160" s="1178"/>
      <c r="BH160" s="1179"/>
      <c r="BI160" s="1180"/>
      <c r="BJ160" s="1088"/>
      <c r="BK160" s="1089"/>
      <c r="BL160" s="94"/>
    </row>
    <row r="161" spans="2:64" ht="12" customHeight="1">
      <c r="B161" s="1276"/>
      <c r="C161" s="1095"/>
      <c r="D161" s="1096"/>
      <c r="E161" s="1096"/>
      <c r="F161" s="1096"/>
      <c r="G161" s="1096"/>
      <c r="H161" s="1097"/>
      <c r="I161" s="1136"/>
      <c r="J161" s="1137"/>
      <c r="K161" s="1138"/>
      <c r="L161" s="1103"/>
      <c r="M161" s="1104"/>
      <c r="N161" s="1162"/>
      <c r="O161" s="1163"/>
      <c r="P161" s="1166" t="s">
        <v>190</v>
      </c>
      <c r="Q161" s="1167"/>
      <c r="R161" s="1162">
        <f ca="1">IF(R159="","",DATEDIF(R159,TODAY(),"y"))</f>
      </c>
      <c r="S161" s="1163"/>
      <c r="T161" s="1166" t="s">
        <v>191</v>
      </c>
      <c r="U161" s="1167"/>
      <c r="V161" s="1058"/>
      <c r="W161" s="1059"/>
      <c r="X161" s="1059"/>
      <c r="Y161" s="1059"/>
      <c r="Z161" s="1059"/>
      <c r="AA161" s="1059"/>
      <c r="AB161" s="1059"/>
      <c r="AC161" s="1059"/>
      <c r="AD161" s="1060"/>
      <c r="AE161" s="1064"/>
      <c r="AF161" s="1065"/>
      <c r="AG161" s="1065"/>
      <c r="AH161" s="1066"/>
      <c r="AI161" s="1116" t="s">
        <v>199</v>
      </c>
      <c r="AJ161" s="1117"/>
      <c r="AK161" s="1190" t="s">
        <v>200</v>
      </c>
      <c r="AL161" s="1191"/>
      <c r="AM161" s="1108"/>
      <c r="AN161" s="1120"/>
      <c r="AO161" s="1121"/>
      <c r="AP161" s="1122"/>
      <c r="AQ161" s="221" t="s">
        <v>797</v>
      </c>
      <c r="AR161" s="1101"/>
      <c r="AS161" s="1101"/>
      <c r="AT161" s="1101"/>
      <c r="AU161" s="1170"/>
      <c r="AV161" s="1170"/>
      <c r="AW161" s="1171"/>
      <c r="AX161" s="1070"/>
      <c r="AY161" s="1071"/>
      <c r="AZ161" s="1072"/>
      <c r="BA161" s="1073"/>
      <c r="BB161" s="1071"/>
      <c r="BC161" s="1072"/>
      <c r="BD161" s="1073"/>
      <c r="BE161" s="1071"/>
      <c r="BF161" s="1074"/>
      <c r="BG161" s="1178"/>
      <c r="BH161" s="1179"/>
      <c r="BI161" s="1180"/>
      <c r="BJ161" s="1088"/>
      <c r="BK161" s="1089"/>
      <c r="BL161" s="94"/>
    </row>
    <row r="162" spans="2:63" ht="12" customHeight="1">
      <c r="B162" s="1277"/>
      <c r="C162" s="1098"/>
      <c r="D162" s="1099"/>
      <c r="E162" s="1099"/>
      <c r="F162" s="1099"/>
      <c r="G162" s="1099"/>
      <c r="H162" s="1100"/>
      <c r="I162" s="1139"/>
      <c r="J162" s="1140"/>
      <c r="K162" s="1141"/>
      <c r="L162" s="1105"/>
      <c r="M162" s="1106"/>
      <c r="N162" s="1164"/>
      <c r="O162" s="1165"/>
      <c r="P162" s="1168"/>
      <c r="Q162" s="1169"/>
      <c r="R162" s="1164"/>
      <c r="S162" s="1165"/>
      <c r="T162" s="1168"/>
      <c r="U162" s="1169"/>
      <c r="V162" s="1061"/>
      <c r="W162" s="1062"/>
      <c r="X162" s="1062"/>
      <c r="Y162" s="1062"/>
      <c r="Z162" s="1062"/>
      <c r="AA162" s="1062"/>
      <c r="AB162" s="1062"/>
      <c r="AC162" s="1062"/>
      <c r="AD162" s="1063"/>
      <c r="AE162" s="1067"/>
      <c r="AF162" s="1068"/>
      <c r="AG162" s="1068"/>
      <c r="AH162" s="1069"/>
      <c r="AI162" s="1118"/>
      <c r="AJ162" s="1119"/>
      <c r="AK162" s="1192"/>
      <c r="AL162" s="1193"/>
      <c r="AM162" s="1109"/>
      <c r="AN162" s="1123"/>
      <c r="AO162" s="1124"/>
      <c r="AP162" s="1125"/>
      <c r="AQ162" s="222" t="s">
        <v>795</v>
      </c>
      <c r="AR162" s="1075"/>
      <c r="AS162" s="1075"/>
      <c r="AT162" s="1075"/>
      <c r="AU162" s="1075"/>
      <c r="AV162" s="1075"/>
      <c r="AW162" s="1076"/>
      <c r="AX162" s="1077"/>
      <c r="AY162" s="1078"/>
      <c r="AZ162" s="1079"/>
      <c r="BA162" s="1080"/>
      <c r="BB162" s="1078"/>
      <c r="BC162" s="1079"/>
      <c r="BD162" s="1080"/>
      <c r="BE162" s="1078"/>
      <c r="BF162" s="1081"/>
      <c r="BG162" s="1181"/>
      <c r="BH162" s="1182"/>
      <c r="BI162" s="1183"/>
      <c r="BJ162" s="1172"/>
      <c r="BK162" s="1173"/>
    </row>
    <row r="163" spans="2:64" ht="12" customHeight="1">
      <c r="B163" s="1275">
        <v>4</v>
      </c>
      <c r="C163" s="1130"/>
      <c r="D163" s="1131"/>
      <c r="E163" s="1131"/>
      <c r="F163" s="1131"/>
      <c r="G163" s="1131"/>
      <c r="H163" s="1132"/>
      <c r="I163" s="1133"/>
      <c r="J163" s="1134"/>
      <c r="K163" s="1135"/>
      <c r="L163" s="1142"/>
      <c r="M163" s="1143"/>
      <c r="N163" s="1144"/>
      <c r="O163" s="1145"/>
      <c r="P163" s="1145"/>
      <c r="Q163" s="1146"/>
      <c r="R163" s="1144"/>
      <c r="S163" s="1145"/>
      <c r="T163" s="1145"/>
      <c r="U163" s="1146"/>
      <c r="V163" s="1184"/>
      <c r="W163" s="1185"/>
      <c r="X163" s="1185"/>
      <c r="Y163" s="1185"/>
      <c r="Z163" s="1185"/>
      <c r="AA163" s="1185"/>
      <c r="AB163" s="1185"/>
      <c r="AC163" s="1185"/>
      <c r="AD163" s="1186"/>
      <c r="AE163" s="1150"/>
      <c r="AF163" s="1151"/>
      <c r="AG163" s="1151"/>
      <c r="AH163" s="1152"/>
      <c r="AI163" s="1156"/>
      <c r="AJ163" s="1157"/>
      <c r="AK163" s="1157"/>
      <c r="AL163" s="1158"/>
      <c r="AM163" s="1107"/>
      <c r="AN163" s="1110"/>
      <c r="AO163" s="1111"/>
      <c r="AP163" s="1112"/>
      <c r="AQ163" s="220"/>
      <c r="AR163" s="1126" t="s">
        <v>798</v>
      </c>
      <c r="AS163" s="1126"/>
      <c r="AT163" s="1126"/>
      <c r="AU163" s="1127" t="s">
        <v>799</v>
      </c>
      <c r="AV163" s="1128"/>
      <c r="AW163" s="1129"/>
      <c r="AX163" s="1082"/>
      <c r="AY163" s="1083"/>
      <c r="AZ163" s="1084"/>
      <c r="BA163" s="1085"/>
      <c r="BB163" s="1083"/>
      <c r="BC163" s="1084"/>
      <c r="BD163" s="1085"/>
      <c r="BE163" s="1083"/>
      <c r="BF163" s="1174"/>
      <c r="BG163" s="1175" t="s">
        <v>211</v>
      </c>
      <c r="BH163" s="1176"/>
      <c r="BI163" s="1177"/>
      <c r="BJ163" s="1086">
        <f>IF(AI163="","",IF(BL163&gt;=1,"健康診断期限切れ",""))</f>
      </c>
      <c r="BK163" s="1087"/>
      <c r="BL163" s="94">
        <f ca="1">DATEDIF(AI163,TODAY(),"y")</f>
        <v>121</v>
      </c>
    </row>
    <row r="164" spans="2:64" ht="12" customHeight="1">
      <c r="B164" s="1276"/>
      <c r="C164" s="1092"/>
      <c r="D164" s="1093"/>
      <c r="E164" s="1093"/>
      <c r="F164" s="1093"/>
      <c r="G164" s="1093"/>
      <c r="H164" s="1094"/>
      <c r="I164" s="1136"/>
      <c r="J164" s="1137"/>
      <c r="K164" s="1138"/>
      <c r="L164" s="1103"/>
      <c r="M164" s="1104"/>
      <c r="N164" s="1147"/>
      <c r="O164" s="1148"/>
      <c r="P164" s="1148"/>
      <c r="Q164" s="1149"/>
      <c r="R164" s="1147"/>
      <c r="S164" s="1148"/>
      <c r="T164" s="1148"/>
      <c r="U164" s="1149"/>
      <c r="V164" s="1187"/>
      <c r="W164" s="1188"/>
      <c r="X164" s="1188"/>
      <c r="Y164" s="1188"/>
      <c r="Z164" s="1188"/>
      <c r="AA164" s="1188"/>
      <c r="AB164" s="1188"/>
      <c r="AC164" s="1188"/>
      <c r="AD164" s="1189"/>
      <c r="AE164" s="1153"/>
      <c r="AF164" s="1154"/>
      <c r="AG164" s="1154"/>
      <c r="AH164" s="1155"/>
      <c r="AI164" s="1159"/>
      <c r="AJ164" s="1160"/>
      <c r="AK164" s="1160"/>
      <c r="AL164" s="1161"/>
      <c r="AM164" s="1108"/>
      <c r="AN164" s="1113"/>
      <c r="AO164" s="1114"/>
      <c r="AP164" s="1115"/>
      <c r="AQ164" s="221" t="s">
        <v>796</v>
      </c>
      <c r="AR164" s="1101"/>
      <c r="AS164" s="1101"/>
      <c r="AT164" s="1101"/>
      <c r="AU164" s="1101"/>
      <c r="AV164" s="1101"/>
      <c r="AW164" s="1102"/>
      <c r="AX164" s="1070"/>
      <c r="AY164" s="1071"/>
      <c r="AZ164" s="1072"/>
      <c r="BA164" s="1073"/>
      <c r="BB164" s="1071"/>
      <c r="BC164" s="1072"/>
      <c r="BD164" s="1073"/>
      <c r="BE164" s="1071"/>
      <c r="BF164" s="1074"/>
      <c r="BG164" s="1178"/>
      <c r="BH164" s="1179"/>
      <c r="BI164" s="1180"/>
      <c r="BJ164" s="1088"/>
      <c r="BK164" s="1089"/>
      <c r="BL164" s="94"/>
    </row>
    <row r="165" spans="2:64" ht="12" customHeight="1">
      <c r="B165" s="1276"/>
      <c r="C165" s="1095"/>
      <c r="D165" s="1096"/>
      <c r="E165" s="1096"/>
      <c r="F165" s="1096"/>
      <c r="G165" s="1096"/>
      <c r="H165" s="1097"/>
      <c r="I165" s="1136"/>
      <c r="J165" s="1137"/>
      <c r="K165" s="1138"/>
      <c r="L165" s="1103"/>
      <c r="M165" s="1104"/>
      <c r="N165" s="1162"/>
      <c r="O165" s="1163"/>
      <c r="P165" s="1166" t="s">
        <v>190</v>
      </c>
      <c r="Q165" s="1167"/>
      <c r="R165" s="1162">
        <f ca="1">IF(R163="","",DATEDIF(R163,TODAY(),"y"))</f>
      </c>
      <c r="S165" s="1163"/>
      <c r="T165" s="1166" t="s">
        <v>191</v>
      </c>
      <c r="U165" s="1167"/>
      <c r="V165" s="1058"/>
      <c r="W165" s="1059"/>
      <c r="X165" s="1059"/>
      <c r="Y165" s="1059"/>
      <c r="Z165" s="1059"/>
      <c r="AA165" s="1059"/>
      <c r="AB165" s="1059"/>
      <c r="AC165" s="1059"/>
      <c r="AD165" s="1060"/>
      <c r="AE165" s="1064"/>
      <c r="AF165" s="1065"/>
      <c r="AG165" s="1065"/>
      <c r="AH165" s="1066"/>
      <c r="AI165" s="1116" t="s">
        <v>199</v>
      </c>
      <c r="AJ165" s="1117"/>
      <c r="AK165" s="1190" t="s">
        <v>200</v>
      </c>
      <c r="AL165" s="1191"/>
      <c r="AM165" s="1108"/>
      <c r="AN165" s="1120"/>
      <c r="AO165" s="1121"/>
      <c r="AP165" s="1122"/>
      <c r="AQ165" s="221" t="s">
        <v>797</v>
      </c>
      <c r="AR165" s="1101"/>
      <c r="AS165" s="1101"/>
      <c r="AT165" s="1101"/>
      <c r="AU165" s="1170"/>
      <c r="AV165" s="1170"/>
      <c r="AW165" s="1171"/>
      <c r="AX165" s="1070"/>
      <c r="AY165" s="1071"/>
      <c r="AZ165" s="1072"/>
      <c r="BA165" s="1073"/>
      <c r="BB165" s="1071"/>
      <c r="BC165" s="1072"/>
      <c r="BD165" s="1073"/>
      <c r="BE165" s="1071"/>
      <c r="BF165" s="1074"/>
      <c r="BG165" s="1178"/>
      <c r="BH165" s="1179"/>
      <c r="BI165" s="1180"/>
      <c r="BJ165" s="1088"/>
      <c r="BK165" s="1089"/>
      <c r="BL165" s="94"/>
    </row>
    <row r="166" spans="2:63" ht="12" customHeight="1">
      <c r="B166" s="1277"/>
      <c r="C166" s="1098"/>
      <c r="D166" s="1099"/>
      <c r="E166" s="1099"/>
      <c r="F166" s="1099"/>
      <c r="G166" s="1099"/>
      <c r="H166" s="1100"/>
      <c r="I166" s="1139"/>
      <c r="J166" s="1140"/>
      <c r="K166" s="1141"/>
      <c r="L166" s="1105"/>
      <c r="M166" s="1106"/>
      <c r="N166" s="1164"/>
      <c r="O166" s="1165"/>
      <c r="P166" s="1168"/>
      <c r="Q166" s="1169"/>
      <c r="R166" s="1164"/>
      <c r="S166" s="1165"/>
      <c r="T166" s="1168"/>
      <c r="U166" s="1169"/>
      <c r="V166" s="1061"/>
      <c r="W166" s="1062"/>
      <c r="X166" s="1062"/>
      <c r="Y166" s="1062"/>
      <c r="Z166" s="1062"/>
      <c r="AA166" s="1062"/>
      <c r="AB166" s="1062"/>
      <c r="AC166" s="1062"/>
      <c r="AD166" s="1063"/>
      <c r="AE166" s="1067"/>
      <c r="AF166" s="1068"/>
      <c r="AG166" s="1068"/>
      <c r="AH166" s="1069"/>
      <c r="AI166" s="1118"/>
      <c r="AJ166" s="1119"/>
      <c r="AK166" s="1192"/>
      <c r="AL166" s="1193"/>
      <c r="AM166" s="1109"/>
      <c r="AN166" s="1123"/>
      <c r="AO166" s="1124"/>
      <c r="AP166" s="1125"/>
      <c r="AQ166" s="222" t="s">
        <v>795</v>
      </c>
      <c r="AR166" s="1075"/>
      <c r="AS166" s="1075"/>
      <c r="AT166" s="1075"/>
      <c r="AU166" s="1075"/>
      <c r="AV166" s="1075"/>
      <c r="AW166" s="1076"/>
      <c r="AX166" s="1077"/>
      <c r="AY166" s="1078"/>
      <c r="AZ166" s="1079"/>
      <c r="BA166" s="1080"/>
      <c r="BB166" s="1078"/>
      <c r="BC166" s="1079"/>
      <c r="BD166" s="1080"/>
      <c r="BE166" s="1078"/>
      <c r="BF166" s="1081"/>
      <c r="BG166" s="1181"/>
      <c r="BH166" s="1182"/>
      <c r="BI166" s="1183"/>
      <c r="BJ166" s="1172"/>
      <c r="BK166" s="1173"/>
    </row>
    <row r="167" spans="2:64" ht="12" customHeight="1">
      <c r="B167" s="1275">
        <v>5</v>
      </c>
      <c r="C167" s="1130"/>
      <c r="D167" s="1131"/>
      <c r="E167" s="1131"/>
      <c r="F167" s="1131"/>
      <c r="G167" s="1131"/>
      <c r="H167" s="1132"/>
      <c r="I167" s="1133"/>
      <c r="J167" s="1134"/>
      <c r="K167" s="1135"/>
      <c r="L167" s="1142"/>
      <c r="M167" s="1143"/>
      <c r="N167" s="1144"/>
      <c r="O167" s="1145"/>
      <c r="P167" s="1145"/>
      <c r="Q167" s="1146"/>
      <c r="R167" s="1144"/>
      <c r="S167" s="1145"/>
      <c r="T167" s="1145"/>
      <c r="U167" s="1146"/>
      <c r="V167" s="1184"/>
      <c r="W167" s="1185"/>
      <c r="X167" s="1185"/>
      <c r="Y167" s="1185"/>
      <c r="Z167" s="1185"/>
      <c r="AA167" s="1185"/>
      <c r="AB167" s="1185"/>
      <c r="AC167" s="1185"/>
      <c r="AD167" s="1186"/>
      <c r="AE167" s="1150"/>
      <c r="AF167" s="1151"/>
      <c r="AG167" s="1151"/>
      <c r="AH167" s="1152"/>
      <c r="AI167" s="1156"/>
      <c r="AJ167" s="1157"/>
      <c r="AK167" s="1157"/>
      <c r="AL167" s="1158"/>
      <c r="AM167" s="1107"/>
      <c r="AN167" s="1110"/>
      <c r="AO167" s="1111"/>
      <c r="AP167" s="1112"/>
      <c r="AQ167" s="220"/>
      <c r="AR167" s="1126" t="s">
        <v>798</v>
      </c>
      <c r="AS167" s="1126"/>
      <c r="AT167" s="1126"/>
      <c r="AU167" s="1127" t="s">
        <v>799</v>
      </c>
      <c r="AV167" s="1128"/>
      <c r="AW167" s="1129"/>
      <c r="AX167" s="1082"/>
      <c r="AY167" s="1083"/>
      <c r="AZ167" s="1084"/>
      <c r="BA167" s="1085"/>
      <c r="BB167" s="1083"/>
      <c r="BC167" s="1084"/>
      <c r="BD167" s="1085"/>
      <c r="BE167" s="1083"/>
      <c r="BF167" s="1174"/>
      <c r="BG167" s="1175" t="s">
        <v>211</v>
      </c>
      <c r="BH167" s="1176"/>
      <c r="BI167" s="1177"/>
      <c r="BJ167" s="1086">
        <f>IF(AI167="","",IF(BL167&gt;=1,"健康診断期限切れ",""))</f>
      </c>
      <c r="BK167" s="1087"/>
      <c r="BL167" s="94">
        <f ca="1">DATEDIF(AI167,TODAY(),"y")</f>
        <v>121</v>
      </c>
    </row>
    <row r="168" spans="2:64" ht="12" customHeight="1">
      <c r="B168" s="1276"/>
      <c r="C168" s="1092"/>
      <c r="D168" s="1093"/>
      <c r="E168" s="1093"/>
      <c r="F168" s="1093"/>
      <c r="G168" s="1093"/>
      <c r="H168" s="1094"/>
      <c r="I168" s="1136"/>
      <c r="J168" s="1137"/>
      <c r="K168" s="1138"/>
      <c r="L168" s="1103"/>
      <c r="M168" s="1104"/>
      <c r="N168" s="1147"/>
      <c r="O168" s="1148"/>
      <c r="P168" s="1148"/>
      <c r="Q168" s="1149"/>
      <c r="R168" s="1147"/>
      <c r="S168" s="1148"/>
      <c r="T168" s="1148"/>
      <c r="U168" s="1149"/>
      <c r="V168" s="1187"/>
      <c r="W168" s="1188"/>
      <c r="X168" s="1188"/>
      <c r="Y168" s="1188"/>
      <c r="Z168" s="1188"/>
      <c r="AA168" s="1188"/>
      <c r="AB168" s="1188"/>
      <c r="AC168" s="1188"/>
      <c r="AD168" s="1189"/>
      <c r="AE168" s="1153"/>
      <c r="AF168" s="1154"/>
      <c r="AG168" s="1154"/>
      <c r="AH168" s="1155"/>
      <c r="AI168" s="1159"/>
      <c r="AJ168" s="1160"/>
      <c r="AK168" s="1160"/>
      <c r="AL168" s="1161"/>
      <c r="AM168" s="1108"/>
      <c r="AN168" s="1113"/>
      <c r="AO168" s="1114"/>
      <c r="AP168" s="1115"/>
      <c r="AQ168" s="221" t="s">
        <v>796</v>
      </c>
      <c r="AR168" s="1101"/>
      <c r="AS168" s="1101"/>
      <c r="AT168" s="1101"/>
      <c r="AU168" s="1101"/>
      <c r="AV168" s="1101"/>
      <c r="AW168" s="1102"/>
      <c r="AX168" s="1070"/>
      <c r="AY168" s="1071"/>
      <c r="AZ168" s="1072"/>
      <c r="BA168" s="1073"/>
      <c r="BB168" s="1071"/>
      <c r="BC168" s="1072"/>
      <c r="BD168" s="1073"/>
      <c r="BE168" s="1071"/>
      <c r="BF168" s="1074"/>
      <c r="BG168" s="1178"/>
      <c r="BH168" s="1179"/>
      <c r="BI168" s="1180"/>
      <c r="BJ168" s="1088"/>
      <c r="BK168" s="1089"/>
      <c r="BL168" s="94"/>
    </row>
    <row r="169" spans="2:64" ht="12" customHeight="1">
      <c r="B169" s="1276"/>
      <c r="C169" s="1095"/>
      <c r="D169" s="1096"/>
      <c r="E169" s="1096"/>
      <c r="F169" s="1096"/>
      <c r="G169" s="1096"/>
      <c r="H169" s="1097"/>
      <c r="I169" s="1136"/>
      <c r="J169" s="1137"/>
      <c r="K169" s="1138"/>
      <c r="L169" s="1103"/>
      <c r="M169" s="1104"/>
      <c r="N169" s="1162"/>
      <c r="O169" s="1163"/>
      <c r="P169" s="1166" t="s">
        <v>190</v>
      </c>
      <c r="Q169" s="1167"/>
      <c r="R169" s="1162">
        <f ca="1">IF(R167="","",DATEDIF(R167,TODAY(),"y"))</f>
      </c>
      <c r="S169" s="1163"/>
      <c r="T169" s="1166" t="s">
        <v>191</v>
      </c>
      <c r="U169" s="1167"/>
      <c r="V169" s="1058"/>
      <c r="W169" s="1059"/>
      <c r="X169" s="1059"/>
      <c r="Y169" s="1059"/>
      <c r="Z169" s="1059"/>
      <c r="AA169" s="1059"/>
      <c r="AB169" s="1059"/>
      <c r="AC169" s="1059"/>
      <c r="AD169" s="1060"/>
      <c r="AE169" s="1064"/>
      <c r="AF169" s="1065"/>
      <c r="AG169" s="1065"/>
      <c r="AH169" s="1066"/>
      <c r="AI169" s="1116" t="s">
        <v>199</v>
      </c>
      <c r="AJ169" s="1117"/>
      <c r="AK169" s="1190" t="s">
        <v>200</v>
      </c>
      <c r="AL169" s="1191"/>
      <c r="AM169" s="1108"/>
      <c r="AN169" s="1120"/>
      <c r="AO169" s="1121"/>
      <c r="AP169" s="1122"/>
      <c r="AQ169" s="221" t="s">
        <v>797</v>
      </c>
      <c r="AR169" s="1101"/>
      <c r="AS169" s="1101"/>
      <c r="AT169" s="1101"/>
      <c r="AU169" s="1170"/>
      <c r="AV169" s="1170"/>
      <c r="AW169" s="1171"/>
      <c r="AX169" s="1070"/>
      <c r="AY169" s="1071"/>
      <c r="AZ169" s="1072"/>
      <c r="BA169" s="1073"/>
      <c r="BB169" s="1071"/>
      <c r="BC169" s="1072"/>
      <c r="BD169" s="1073"/>
      <c r="BE169" s="1071"/>
      <c r="BF169" s="1074"/>
      <c r="BG169" s="1178"/>
      <c r="BH169" s="1179"/>
      <c r="BI169" s="1180"/>
      <c r="BJ169" s="1088"/>
      <c r="BK169" s="1089"/>
      <c r="BL169" s="94"/>
    </row>
    <row r="170" spans="2:63" ht="12" customHeight="1">
      <c r="B170" s="1277"/>
      <c r="C170" s="1098"/>
      <c r="D170" s="1099"/>
      <c r="E170" s="1099"/>
      <c r="F170" s="1099"/>
      <c r="G170" s="1099"/>
      <c r="H170" s="1100"/>
      <c r="I170" s="1139"/>
      <c r="J170" s="1140"/>
      <c r="K170" s="1141"/>
      <c r="L170" s="1105"/>
      <c r="M170" s="1106"/>
      <c r="N170" s="1164"/>
      <c r="O170" s="1165"/>
      <c r="P170" s="1168"/>
      <c r="Q170" s="1169"/>
      <c r="R170" s="1164"/>
      <c r="S170" s="1165"/>
      <c r="T170" s="1168"/>
      <c r="U170" s="1169"/>
      <c r="V170" s="1061"/>
      <c r="W170" s="1062"/>
      <c r="X170" s="1062"/>
      <c r="Y170" s="1062"/>
      <c r="Z170" s="1062"/>
      <c r="AA170" s="1062"/>
      <c r="AB170" s="1062"/>
      <c r="AC170" s="1062"/>
      <c r="AD170" s="1063"/>
      <c r="AE170" s="1067"/>
      <c r="AF170" s="1068"/>
      <c r="AG170" s="1068"/>
      <c r="AH170" s="1069"/>
      <c r="AI170" s="1118"/>
      <c r="AJ170" s="1119"/>
      <c r="AK170" s="1192"/>
      <c r="AL170" s="1193"/>
      <c r="AM170" s="1109"/>
      <c r="AN170" s="1123"/>
      <c r="AO170" s="1124"/>
      <c r="AP170" s="1125"/>
      <c r="AQ170" s="222" t="s">
        <v>795</v>
      </c>
      <c r="AR170" s="1075"/>
      <c r="AS170" s="1075"/>
      <c r="AT170" s="1075"/>
      <c r="AU170" s="1075"/>
      <c r="AV170" s="1075"/>
      <c r="AW170" s="1076"/>
      <c r="AX170" s="1077"/>
      <c r="AY170" s="1078"/>
      <c r="AZ170" s="1079"/>
      <c r="BA170" s="1080"/>
      <c r="BB170" s="1078"/>
      <c r="BC170" s="1079"/>
      <c r="BD170" s="1080"/>
      <c r="BE170" s="1078"/>
      <c r="BF170" s="1081"/>
      <c r="BG170" s="1181"/>
      <c r="BH170" s="1182"/>
      <c r="BI170" s="1183"/>
      <c r="BJ170" s="1172"/>
      <c r="BK170" s="1173"/>
    </row>
    <row r="171" spans="2:64" ht="12" customHeight="1">
      <c r="B171" s="1275">
        <v>6</v>
      </c>
      <c r="C171" s="1130"/>
      <c r="D171" s="1131"/>
      <c r="E171" s="1131"/>
      <c r="F171" s="1131"/>
      <c r="G171" s="1131"/>
      <c r="H171" s="1132"/>
      <c r="I171" s="1133"/>
      <c r="J171" s="1134"/>
      <c r="K171" s="1135"/>
      <c r="L171" s="1142"/>
      <c r="M171" s="1143"/>
      <c r="N171" s="1144"/>
      <c r="O171" s="1145"/>
      <c r="P171" s="1145"/>
      <c r="Q171" s="1146"/>
      <c r="R171" s="1144"/>
      <c r="S171" s="1145"/>
      <c r="T171" s="1145"/>
      <c r="U171" s="1146"/>
      <c r="V171" s="1184"/>
      <c r="W171" s="1185"/>
      <c r="X171" s="1185"/>
      <c r="Y171" s="1185"/>
      <c r="Z171" s="1185"/>
      <c r="AA171" s="1185"/>
      <c r="AB171" s="1185"/>
      <c r="AC171" s="1185"/>
      <c r="AD171" s="1186"/>
      <c r="AE171" s="1150"/>
      <c r="AF171" s="1151"/>
      <c r="AG171" s="1151"/>
      <c r="AH171" s="1152"/>
      <c r="AI171" s="1156"/>
      <c r="AJ171" s="1157"/>
      <c r="AK171" s="1157"/>
      <c r="AL171" s="1158"/>
      <c r="AM171" s="1107"/>
      <c r="AN171" s="1110"/>
      <c r="AO171" s="1111"/>
      <c r="AP171" s="1112"/>
      <c r="AQ171" s="220"/>
      <c r="AR171" s="1126" t="s">
        <v>798</v>
      </c>
      <c r="AS171" s="1126"/>
      <c r="AT171" s="1126"/>
      <c r="AU171" s="1127" t="s">
        <v>799</v>
      </c>
      <c r="AV171" s="1128"/>
      <c r="AW171" s="1129"/>
      <c r="AX171" s="1082"/>
      <c r="AY171" s="1083"/>
      <c r="AZ171" s="1084"/>
      <c r="BA171" s="1085"/>
      <c r="BB171" s="1083"/>
      <c r="BC171" s="1084"/>
      <c r="BD171" s="1085"/>
      <c r="BE171" s="1083"/>
      <c r="BF171" s="1174"/>
      <c r="BG171" s="1175" t="s">
        <v>211</v>
      </c>
      <c r="BH171" s="1176"/>
      <c r="BI171" s="1177"/>
      <c r="BJ171" s="1086">
        <f>IF(AI171="","",IF(BL171&gt;=1,"健康診断期限切れ",""))</f>
      </c>
      <c r="BK171" s="1087"/>
      <c r="BL171" s="94">
        <f ca="1">DATEDIF(AI171,TODAY(),"y")</f>
        <v>121</v>
      </c>
    </row>
    <row r="172" spans="2:64" ht="12" customHeight="1">
      <c r="B172" s="1276"/>
      <c r="C172" s="1092"/>
      <c r="D172" s="1093"/>
      <c r="E172" s="1093"/>
      <c r="F172" s="1093"/>
      <c r="G172" s="1093"/>
      <c r="H172" s="1094"/>
      <c r="I172" s="1136"/>
      <c r="J172" s="1137"/>
      <c r="K172" s="1138"/>
      <c r="L172" s="1103"/>
      <c r="M172" s="1104"/>
      <c r="N172" s="1147"/>
      <c r="O172" s="1148"/>
      <c r="P172" s="1148"/>
      <c r="Q172" s="1149"/>
      <c r="R172" s="1147"/>
      <c r="S172" s="1148"/>
      <c r="T172" s="1148"/>
      <c r="U172" s="1149"/>
      <c r="V172" s="1187"/>
      <c r="W172" s="1188"/>
      <c r="X172" s="1188"/>
      <c r="Y172" s="1188"/>
      <c r="Z172" s="1188"/>
      <c r="AA172" s="1188"/>
      <c r="AB172" s="1188"/>
      <c r="AC172" s="1188"/>
      <c r="AD172" s="1189"/>
      <c r="AE172" s="1153"/>
      <c r="AF172" s="1154"/>
      <c r="AG172" s="1154"/>
      <c r="AH172" s="1155"/>
      <c r="AI172" s="1159"/>
      <c r="AJ172" s="1160"/>
      <c r="AK172" s="1160"/>
      <c r="AL172" s="1161"/>
      <c r="AM172" s="1108"/>
      <c r="AN172" s="1113"/>
      <c r="AO172" s="1114"/>
      <c r="AP172" s="1115"/>
      <c r="AQ172" s="221" t="s">
        <v>796</v>
      </c>
      <c r="AR172" s="1101"/>
      <c r="AS172" s="1101"/>
      <c r="AT172" s="1101"/>
      <c r="AU172" s="1101"/>
      <c r="AV172" s="1101"/>
      <c r="AW172" s="1102"/>
      <c r="AX172" s="1070"/>
      <c r="AY172" s="1071"/>
      <c r="AZ172" s="1072"/>
      <c r="BA172" s="1073"/>
      <c r="BB172" s="1071"/>
      <c r="BC172" s="1072"/>
      <c r="BD172" s="1073"/>
      <c r="BE172" s="1071"/>
      <c r="BF172" s="1074"/>
      <c r="BG172" s="1178"/>
      <c r="BH172" s="1179"/>
      <c r="BI172" s="1180"/>
      <c r="BJ172" s="1088"/>
      <c r="BK172" s="1089"/>
      <c r="BL172" s="94"/>
    </row>
    <row r="173" spans="2:64" ht="12" customHeight="1">
      <c r="B173" s="1276"/>
      <c r="C173" s="1095"/>
      <c r="D173" s="1096"/>
      <c r="E173" s="1096"/>
      <c r="F173" s="1096"/>
      <c r="G173" s="1096"/>
      <c r="H173" s="1097"/>
      <c r="I173" s="1136"/>
      <c r="J173" s="1137"/>
      <c r="K173" s="1138"/>
      <c r="L173" s="1103"/>
      <c r="M173" s="1104"/>
      <c r="N173" s="1162"/>
      <c r="O173" s="1163"/>
      <c r="P173" s="1166" t="s">
        <v>190</v>
      </c>
      <c r="Q173" s="1167"/>
      <c r="R173" s="1162">
        <f ca="1">IF(R171="","",DATEDIF(R171,TODAY(),"y"))</f>
      </c>
      <c r="S173" s="1163"/>
      <c r="T173" s="1166" t="s">
        <v>191</v>
      </c>
      <c r="U173" s="1167"/>
      <c r="V173" s="1058"/>
      <c r="W173" s="1059"/>
      <c r="X173" s="1059"/>
      <c r="Y173" s="1059"/>
      <c r="Z173" s="1059"/>
      <c r="AA173" s="1059"/>
      <c r="AB173" s="1059"/>
      <c r="AC173" s="1059"/>
      <c r="AD173" s="1060"/>
      <c r="AE173" s="1064"/>
      <c r="AF173" s="1065"/>
      <c r="AG173" s="1065"/>
      <c r="AH173" s="1066"/>
      <c r="AI173" s="1116" t="s">
        <v>199</v>
      </c>
      <c r="AJ173" s="1117"/>
      <c r="AK173" s="1190" t="s">
        <v>200</v>
      </c>
      <c r="AL173" s="1191"/>
      <c r="AM173" s="1108"/>
      <c r="AN173" s="1120"/>
      <c r="AO173" s="1121"/>
      <c r="AP173" s="1122"/>
      <c r="AQ173" s="221" t="s">
        <v>797</v>
      </c>
      <c r="AR173" s="1101"/>
      <c r="AS173" s="1101"/>
      <c r="AT173" s="1101"/>
      <c r="AU173" s="1170"/>
      <c r="AV173" s="1170"/>
      <c r="AW173" s="1171"/>
      <c r="AX173" s="1070"/>
      <c r="AY173" s="1071"/>
      <c r="AZ173" s="1072"/>
      <c r="BA173" s="1073"/>
      <c r="BB173" s="1071"/>
      <c r="BC173" s="1072"/>
      <c r="BD173" s="1073"/>
      <c r="BE173" s="1071"/>
      <c r="BF173" s="1074"/>
      <c r="BG173" s="1178"/>
      <c r="BH173" s="1179"/>
      <c r="BI173" s="1180"/>
      <c r="BJ173" s="1088"/>
      <c r="BK173" s="1089"/>
      <c r="BL173" s="94"/>
    </row>
    <row r="174" spans="2:63" ht="12" customHeight="1">
      <c r="B174" s="1277"/>
      <c r="C174" s="1098"/>
      <c r="D174" s="1099"/>
      <c r="E174" s="1099"/>
      <c r="F174" s="1099"/>
      <c r="G174" s="1099"/>
      <c r="H174" s="1100"/>
      <c r="I174" s="1139"/>
      <c r="J174" s="1140"/>
      <c r="K174" s="1141"/>
      <c r="L174" s="1105"/>
      <c r="M174" s="1106"/>
      <c r="N174" s="1164"/>
      <c r="O174" s="1165"/>
      <c r="P174" s="1168"/>
      <c r="Q174" s="1169"/>
      <c r="R174" s="1164"/>
      <c r="S174" s="1165"/>
      <c r="T174" s="1168"/>
      <c r="U174" s="1169"/>
      <c r="V174" s="1061"/>
      <c r="W174" s="1062"/>
      <c r="X174" s="1062"/>
      <c r="Y174" s="1062"/>
      <c r="Z174" s="1062"/>
      <c r="AA174" s="1062"/>
      <c r="AB174" s="1062"/>
      <c r="AC174" s="1062"/>
      <c r="AD174" s="1063"/>
      <c r="AE174" s="1067"/>
      <c r="AF174" s="1068"/>
      <c r="AG174" s="1068"/>
      <c r="AH174" s="1069"/>
      <c r="AI174" s="1118"/>
      <c r="AJ174" s="1119"/>
      <c r="AK174" s="1192"/>
      <c r="AL174" s="1193"/>
      <c r="AM174" s="1109"/>
      <c r="AN174" s="1123"/>
      <c r="AO174" s="1124"/>
      <c r="AP174" s="1125"/>
      <c r="AQ174" s="222" t="s">
        <v>795</v>
      </c>
      <c r="AR174" s="1075"/>
      <c r="AS174" s="1075"/>
      <c r="AT174" s="1075"/>
      <c r="AU174" s="1075"/>
      <c r="AV174" s="1075"/>
      <c r="AW174" s="1076"/>
      <c r="AX174" s="1077"/>
      <c r="AY174" s="1078"/>
      <c r="AZ174" s="1079"/>
      <c r="BA174" s="1080"/>
      <c r="BB174" s="1078"/>
      <c r="BC174" s="1079"/>
      <c r="BD174" s="1080"/>
      <c r="BE174" s="1078"/>
      <c r="BF174" s="1081"/>
      <c r="BG174" s="1181"/>
      <c r="BH174" s="1182"/>
      <c r="BI174" s="1183"/>
      <c r="BJ174" s="1172"/>
      <c r="BK174" s="1173"/>
    </row>
    <row r="175" spans="2:64" ht="12" customHeight="1">
      <c r="B175" s="1275">
        <v>7</v>
      </c>
      <c r="C175" s="1130"/>
      <c r="D175" s="1131"/>
      <c r="E175" s="1131"/>
      <c r="F175" s="1131"/>
      <c r="G175" s="1131"/>
      <c r="H175" s="1132"/>
      <c r="I175" s="1133"/>
      <c r="J175" s="1134"/>
      <c r="K175" s="1135"/>
      <c r="L175" s="1142"/>
      <c r="M175" s="1143"/>
      <c r="N175" s="1144"/>
      <c r="O175" s="1145"/>
      <c r="P175" s="1145"/>
      <c r="Q175" s="1146"/>
      <c r="R175" s="1144"/>
      <c r="S175" s="1145"/>
      <c r="T175" s="1145"/>
      <c r="U175" s="1146"/>
      <c r="V175" s="1184"/>
      <c r="W175" s="1185"/>
      <c r="X175" s="1185"/>
      <c r="Y175" s="1185"/>
      <c r="Z175" s="1185"/>
      <c r="AA175" s="1185"/>
      <c r="AB175" s="1185"/>
      <c r="AC175" s="1185"/>
      <c r="AD175" s="1186"/>
      <c r="AE175" s="1150"/>
      <c r="AF175" s="1151"/>
      <c r="AG175" s="1151"/>
      <c r="AH175" s="1152"/>
      <c r="AI175" s="1156"/>
      <c r="AJ175" s="1157"/>
      <c r="AK175" s="1157"/>
      <c r="AL175" s="1158"/>
      <c r="AM175" s="1107"/>
      <c r="AN175" s="1110"/>
      <c r="AO175" s="1111"/>
      <c r="AP175" s="1112"/>
      <c r="AQ175" s="220"/>
      <c r="AR175" s="1126" t="s">
        <v>798</v>
      </c>
      <c r="AS175" s="1126"/>
      <c r="AT175" s="1126"/>
      <c r="AU175" s="1127" t="s">
        <v>799</v>
      </c>
      <c r="AV175" s="1128"/>
      <c r="AW175" s="1129"/>
      <c r="AX175" s="1082"/>
      <c r="AY175" s="1083"/>
      <c r="AZ175" s="1084"/>
      <c r="BA175" s="1085"/>
      <c r="BB175" s="1083"/>
      <c r="BC175" s="1084"/>
      <c r="BD175" s="1085"/>
      <c r="BE175" s="1083"/>
      <c r="BF175" s="1174"/>
      <c r="BG175" s="1175" t="s">
        <v>211</v>
      </c>
      <c r="BH175" s="1176"/>
      <c r="BI175" s="1177"/>
      <c r="BJ175" s="1086">
        <f>IF(AI175="","",IF(BL175&gt;=1,"健康診断期限切れ",""))</f>
      </c>
      <c r="BK175" s="1087"/>
      <c r="BL175" s="94">
        <f ca="1">DATEDIF(AI175,TODAY(),"y")</f>
        <v>121</v>
      </c>
    </row>
    <row r="176" spans="2:64" ht="12" customHeight="1">
      <c r="B176" s="1276"/>
      <c r="C176" s="1092"/>
      <c r="D176" s="1093"/>
      <c r="E176" s="1093"/>
      <c r="F176" s="1093"/>
      <c r="G176" s="1093"/>
      <c r="H176" s="1094"/>
      <c r="I176" s="1136"/>
      <c r="J176" s="1137"/>
      <c r="K176" s="1138"/>
      <c r="L176" s="1103"/>
      <c r="M176" s="1104"/>
      <c r="N176" s="1147"/>
      <c r="O176" s="1148"/>
      <c r="P176" s="1148"/>
      <c r="Q176" s="1149"/>
      <c r="R176" s="1147"/>
      <c r="S176" s="1148"/>
      <c r="T176" s="1148"/>
      <c r="U176" s="1149"/>
      <c r="V176" s="1187"/>
      <c r="W176" s="1188"/>
      <c r="X176" s="1188"/>
      <c r="Y176" s="1188"/>
      <c r="Z176" s="1188"/>
      <c r="AA176" s="1188"/>
      <c r="AB176" s="1188"/>
      <c r="AC176" s="1188"/>
      <c r="AD176" s="1189"/>
      <c r="AE176" s="1153"/>
      <c r="AF176" s="1154"/>
      <c r="AG176" s="1154"/>
      <c r="AH176" s="1155"/>
      <c r="AI176" s="1159"/>
      <c r="AJ176" s="1160"/>
      <c r="AK176" s="1160"/>
      <c r="AL176" s="1161"/>
      <c r="AM176" s="1108"/>
      <c r="AN176" s="1113"/>
      <c r="AO176" s="1114"/>
      <c r="AP176" s="1115"/>
      <c r="AQ176" s="221" t="s">
        <v>796</v>
      </c>
      <c r="AR176" s="1101"/>
      <c r="AS176" s="1101"/>
      <c r="AT176" s="1101"/>
      <c r="AU176" s="1101"/>
      <c r="AV176" s="1101"/>
      <c r="AW176" s="1102"/>
      <c r="AX176" s="1070"/>
      <c r="AY176" s="1071"/>
      <c r="AZ176" s="1072"/>
      <c r="BA176" s="1073"/>
      <c r="BB176" s="1071"/>
      <c r="BC176" s="1072"/>
      <c r="BD176" s="1073"/>
      <c r="BE176" s="1071"/>
      <c r="BF176" s="1074"/>
      <c r="BG176" s="1178"/>
      <c r="BH176" s="1179"/>
      <c r="BI176" s="1180"/>
      <c r="BJ176" s="1088"/>
      <c r="BK176" s="1089"/>
      <c r="BL176" s="94"/>
    </row>
    <row r="177" spans="2:64" ht="12" customHeight="1">
      <c r="B177" s="1276"/>
      <c r="C177" s="1095"/>
      <c r="D177" s="1096"/>
      <c r="E177" s="1096"/>
      <c r="F177" s="1096"/>
      <c r="G177" s="1096"/>
      <c r="H177" s="1097"/>
      <c r="I177" s="1136"/>
      <c r="J177" s="1137"/>
      <c r="K177" s="1138"/>
      <c r="L177" s="1103"/>
      <c r="M177" s="1104"/>
      <c r="N177" s="1162"/>
      <c r="O177" s="1163"/>
      <c r="P177" s="1166" t="s">
        <v>190</v>
      </c>
      <c r="Q177" s="1167"/>
      <c r="R177" s="1162">
        <f ca="1">IF(R175="","",DATEDIF(R175,TODAY(),"y"))</f>
      </c>
      <c r="S177" s="1163"/>
      <c r="T177" s="1166" t="s">
        <v>191</v>
      </c>
      <c r="U177" s="1167"/>
      <c r="V177" s="1058"/>
      <c r="W177" s="1059"/>
      <c r="X177" s="1059"/>
      <c r="Y177" s="1059"/>
      <c r="Z177" s="1059"/>
      <c r="AA177" s="1059"/>
      <c r="AB177" s="1059"/>
      <c r="AC177" s="1059"/>
      <c r="AD177" s="1060"/>
      <c r="AE177" s="1064"/>
      <c r="AF177" s="1065"/>
      <c r="AG177" s="1065"/>
      <c r="AH177" s="1066"/>
      <c r="AI177" s="1116" t="s">
        <v>199</v>
      </c>
      <c r="AJ177" s="1117"/>
      <c r="AK177" s="1190" t="s">
        <v>200</v>
      </c>
      <c r="AL177" s="1191"/>
      <c r="AM177" s="1108"/>
      <c r="AN177" s="1120"/>
      <c r="AO177" s="1121"/>
      <c r="AP177" s="1122"/>
      <c r="AQ177" s="221" t="s">
        <v>797</v>
      </c>
      <c r="AR177" s="1101"/>
      <c r="AS177" s="1101"/>
      <c r="AT177" s="1101"/>
      <c r="AU177" s="1170"/>
      <c r="AV177" s="1170"/>
      <c r="AW177" s="1171"/>
      <c r="AX177" s="1070"/>
      <c r="AY177" s="1071"/>
      <c r="AZ177" s="1072"/>
      <c r="BA177" s="1073"/>
      <c r="BB177" s="1071"/>
      <c r="BC177" s="1072"/>
      <c r="BD177" s="1073"/>
      <c r="BE177" s="1071"/>
      <c r="BF177" s="1074"/>
      <c r="BG177" s="1178"/>
      <c r="BH177" s="1179"/>
      <c r="BI177" s="1180"/>
      <c r="BJ177" s="1088"/>
      <c r="BK177" s="1089"/>
      <c r="BL177" s="94"/>
    </row>
    <row r="178" spans="2:63" ht="12" customHeight="1">
      <c r="B178" s="1277"/>
      <c r="C178" s="1098"/>
      <c r="D178" s="1099"/>
      <c r="E178" s="1099"/>
      <c r="F178" s="1099"/>
      <c r="G178" s="1099"/>
      <c r="H178" s="1100"/>
      <c r="I178" s="1139"/>
      <c r="J178" s="1140"/>
      <c r="K178" s="1141"/>
      <c r="L178" s="1105"/>
      <c r="M178" s="1106"/>
      <c r="N178" s="1164"/>
      <c r="O178" s="1165"/>
      <c r="P178" s="1168"/>
      <c r="Q178" s="1169"/>
      <c r="R178" s="1164"/>
      <c r="S178" s="1165"/>
      <c r="T178" s="1168"/>
      <c r="U178" s="1169"/>
      <c r="V178" s="1061"/>
      <c r="W178" s="1062"/>
      <c r="X178" s="1062"/>
      <c r="Y178" s="1062"/>
      <c r="Z178" s="1062"/>
      <c r="AA178" s="1062"/>
      <c r="AB178" s="1062"/>
      <c r="AC178" s="1062"/>
      <c r="AD178" s="1063"/>
      <c r="AE178" s="1067"/>
      <c r="AF178" s="1068"/>
      <c r="AG178" s="1068"/>
      <c r="AH178" s="1069"/>
      <c r="AI178" s="1118"/>
      <c r="AJ178" s="1119"/>
      <c r="AK178" s="1192"/>
      <c r="AL178" s="1193"/>
      <c r="AM178" s="1109"/>
      <c r="AN178" s="1123"/>
      <c r="AO178" s="1124"/>
      <c r="AP178" s="1125"/>
      <c r="AQ178" s="222" t="s">
        <v>795</v>
      </c>
      <c r="AR178" s="1075"/>
      <c r="AS178" s="1075"/>
      <c r="AT178" s="1075"/>
      <c r="AU178" s="1075"/>
      <c r="AV178" s="1075"/>
      <c r="AW178" s="1076"/>
      <c r="AX178" s="1077"/>
      <c r="AY178" s="1078"/>
      <c r="AZ178" s="1079"/>
      <c r="BA178" s="1080"/>
      <c r="BB178" s="1078"/>
      <c r="BC178" s="1079"/>
      <c r="BD178" s="1080"/>
      <c r="BE178" s="1078"/>
      <c r="BF178" s="1081"/>
      <c r="BG178" s="1181"/>
      <c r="BH178" s="1182"/>
      <c r="BI178" s="1183"/>
      <c r="BJ178" s="1172"/>
      <c r="BK178" s="1173"/>
    </row>
    <row r="179" spans="2:64" ht="12" customHeight="1">
      <c r="B179" s="1275">
        <v>8</v>
      </c>
      <c r="C179" s="1130"/>
      <c r="D179" s="1131"/>
      <c r="E179" s="1131"/>
      <c r="F179" s="1131"/>
      <c r="G179" s="1131"/>
      <c r="H179" s="1132"/>
      <c r="I179" s="1133"/>
      <c r="J179" s="1134"/>
      <c r="K179" s="1135"/>
      <c r="L179" s="1142"/>
      <c r="M179" s="1143"/>
      <c r="N179" s="1144"/>
      <c r="O179" s="1145"/>
      <c r="P179" s="1145"/>
      <c r="Q179" s="1146"/>
      <c r="R179" s="1144"/>
      <c r="S179" s="1145"/>
      <c r="T179" s="1145"/>
      <c r="U179" s="1146"/>
      <c r="V179" s="1184"/>
      <c r="W179" s="1185"/>
      <c r="X179" s="1185"/>
      <c r="Y179" s="1185"/>
      <c r="Z179" s="1185"/>
      <c r="AA179" s="1185"/>
      <c r="AB179" s="1185"/>
      <c r="AC179" s="1185"/>
      <c r="AD179" s="1186"/>
      <c r="AE179" s="1150"/>
      <c r="AF179" s="1151"/>
      <c r="AG179" s="1151"/>
      <c r="AH179" s="1152"/>
      <c r="AI179" s="1156"/>
      <c r="AJ179" s="1157"/>
      <c r="AK179" s="1157"/>
      <c r="AL179" s="1158"/>
      <c r="AM179" s="1107"/>
      <c r="AN179" s="1110"/>
      <c r="AO179" s="1111"/>
      <c r="AP179" s="1112"/>
      <c r="AQ179" s="220"/>
      <c r="AR179" s="1126" t="s">
        <v>798</v>
      </c>
      <c r="AS179" s="1126"/>
      <c r="AT179" s="1126"/>
      <c r="AU179" s="1127" t="s">
        <v>799</v>
      </c>
      <c r="AV179" s="1128"/>
      <c r="AW179" s="1129"/>
      <c r="AX179" s="1082"/>
      <c r="AY179" s="1083"/>
      <c r="AZ179" s="1084"/>
      <c r="BA179" s="1085"/>
      <c r="BB179" s="1083"/>
      <c r="BC179" s="1084"/>
      <c r="BD179" s="1085"/>
      <c r="BE179" s="1083"/>
      <c r="BF179" s="1174"/>
      <c r="BG179" s="1175" t="s">
        <v>211</v>
      </c>
      <c r="BH179" s="1176"/>
      <c r="BI179" s="1177"/>
      <c r="BJ179" s="1086">
        <f>IF(AI179="","",IF(BL179&gt;=1,"健康診断期限切れ",""))</f>
      </c>
      <c r="BK179" s="1087"/>
      <c r="BL179" s="94">
        <f ca="1">DATEDIF(AI179,TODAY(),"y")</f>
        <v>121</v>
      </c>
    </row>
    <row r="180" spans="2:64" ht="12" customHeight="1">
      <c r="B180" s="1276"/>
      <c r="C180" s="1092"/>
      <c r="D180" s="1093"/>
      <c r="E180" s="1093"/>
      <c r="F180" s="1093"/>
      <c r="G180" s="1093"/>
      <c r="H180" s="1094"/>
      <c r="I180" s="1136"/>
      <c r="J180" s="1137"/>
      <c r="K180" s="1138"/>
      <c r="L180" s="1103"/>
      <c r="M180" s="1104"/>
      <c r="N180" s="1147"/>
      <c r="O180" s="1148"/>
      <c r="P180" s="1148"/>
      <c r="Q180" s="1149"/>
      <c r="R180" s="1147"/>
      <c r="S180" s="1148"/>
      <c r="T180" s="1148"/>
      <c r="U180" s="1149"/>
      <c r="V180" s="1187"/>
      <c r="W180" s="1188"/>
      <c r="X180" s="1188"/>
      <c r="Y180" s="1188"/>
      <c r="Z180" s="1188"/>
      <c r="AA180" s="1188"/>
      <c r="AB180" s="1188"/>
      <c r="AC180" s="1188"/>
      <c r="AD180" s="1189"/>
      <c r="AE180" s="1153"/>
      <c r="AF180" s="1154"/>
      <c r="AG180" s="1154"/>
      <c r="AH180" s="1155"/>
      <c r="AI180" s="1159"/>
      <c r="AJ180" s="1160"/>
      <c r="AK180" s="1160"/>
      <c r="AL180" s="1161"/>
      <c r="AM180" s="1108"/>
      <c r="AN180" s="1113"/>
      <c r="AO180" s="1114"/>
      <c r="AP180" s="1115"/>
      <c r="AQ180" s="221" t="s">
        <v>796</v>
      </c>
      <c r="AR180" s="1101"/>
      <c r="AS180" s="1101"/>
      <c r="AT180" s="1101"/>
      <c r="AU180" s="1101"/>
      <c r="AV180" s="1101"/>
      <c r="AW180" s="1102"/>
      <c r="AX180" s="1070"/>
      <c r="AY180" s="1071"/>
      <c r="AZ180" s="1072"/>
      <c r="BA180" s="1073"/>
      <c r="BB180" s="1071"/>
      <c r="BC180" s="1072"/>
      <c r="BD180" s="1073"/>
      <c r="BE180" s="1071"/>
      <c r="BF180" s="1074"/>
      <c r="BG180" s="1178"/>
      <c r="BH180" s="1179"/>
      <c r="BI180" s="1180"/>
      <c r="BJ180" s="1088"/>
      <c r="BK180" s="1089"/>
      <c r="BL180" s="94"/>
    </row>
    <row r="181" spans="2:64" ht="12" customHeight="1">
      <c r="B181" s="1276"/>
      <c r="C181" s="1095"/>
      <c r="D181" s="1096"/>
      <c r="E181" s="1096"/>
      <c r="F181" s="1096"/>
      <c r="G181" s="1096"/>
      <c r="H181" s="1097"/>
      <c r="I181" s="1136"/>
      <c r="J181" s="1137"/>
      <c r="K181" s="1138"/>
      <c r="L181" s="1103"/>
      <c r="M181" s="1104"/>
      <c r="N181" s="1162"/>
      <c r="O181" s="1163"/>
      <c r="P181" s="1166" t="s">
        <v>190</v>
      </c>
      <c r="Q181" s="1167"/>
      <c r="R181" s="1162">
        <f ca="1">IF(R179="","",DATEDIF(R179,TODAY(),"y"))</f>
      </c>
      <c r="S181" s="1163"/>
      <c r="T181" s="1166" t="s">
        <v>191</v>
      </c>
      <c r="U181" s="1167"/>
      <c r="V181" s="1058"/>
      <c r="W181" s="1059"/>
      <c r="X181" s="1059"/>
      <c r="Y181" s="1059"/>
      <c r="Z181" s="1059"/>
      <c r="AA181" s="1059"/>
      <c r="AB181" s="1059"/>
      <c r="AC181" s="1059"/>
      <c r="AD181" s="1060"/>
      <c r="AE181" s="1064"/>
      <c r="AF181" s="1065"/>
      <c r="AG181" s="1065"/>
      <c r="AH181" s="1066"/>
      <c r="AI181" s="1116" t="s">
        <v>199</v>
      </c>
      <c r="AJ181" s="1117"/>
      <c r="AK181" s="1190" t="s">
        <v>200</v>
      </c>
      <c r="AL181" s="1191"/>
      <c r="AM181" s="1108"/>
      <c r="AN181" s="1120"/>
      <c r="AO181" s="1121"/>
      <c r="AP181" s="1122"/>
      <c r="AQ181" s="221" t="s">
        <v>797</v>
      </c>
      <c r="AR181" s="1101"/>
      <c r="AS181" s="1101"/>
      <c r="AT181" s="1101"/>
      <c r="AU181" s="1170"/>
      <c r="AV181" s="1170"/>
      <c r="AW181" s="1171"/>
      <c r="AX181" s="1070"/>
      <c r="AY181" s="1071"/>
      <c r="AZ181" s="1072"/>
      <c r="BA181" s="1073"/>
      <c r="BB181" s="1071"/>
      <c r="BC181" s="1072"/>
      <c r="BD181" s="1073"/>
      <c r="BE181" s="1071"/>
      <c r="BF181" s="1074"/>
      <c r="BG181" s="1178"/>
      <c r="BH181" s="1179"/>
      <c r="BI181" s="1180"/>
      <c r="BJ181" s="1088"/>
      <c r="BK181" s="1089"/>
      <c r="BL181" s="94"/>
    </row>
    <row r="182" spans="2:63" ht="12" customHeight="1">
      <c r="B182" s="1277"/>
      <c r="C182" s="1098"/>
      <c r="D182" s="1099"/>
      <c r="E182" s="1099"/>
      <c r="F182" s="1099"/>
      <c r="G182" s="1099"/>
      <c r="H182" s="1100"/>
      <c r="I182" s="1139"/>
      <c r="J182" s="1140"/>
      <c r="K182" s="1141"/>
      <c r="L182" s="1105"/>
      <c r="M182" s="1106"/>
      <c r="N182" s="1164"/>
      <c r="O182" s="1165"/>
      <c r="P182" s="1168"/>
      <c r="Q182" s="1169"/>
      <c r="R182" s="1164"/>
      <c r="S182" s="1165"/>
      <c r="T182" s="1168"/>
      <c r="U182" s="1169"/>
      <c r="V182" s="1061"/>
      <c r="W182" s="1062"/>
      <c r="X182" s="1062"/>
      <c r="Y182" s="1062"/>
      <c r="Z182" s="1062"/>
      <c r="AA182" s="1062"/>
      <c r="AB182" s="1062"/>
      <c r="AC182" s="1062"/>
      <c r="AD182" s="1063"/>
      <c r="AE182" s="1067"/>
      <c r="AF182" s="1068"/>
      <c r="AG182" s="1068"/>
      <c r="AH182" s="1069"/>
      <c r="AI182" s="1118"/>
      <c r="AJ182" s="1119"/>
      <c r="AK182" s="1192"/>
      <c r="AL182" s="1193"/>
      <c r="AM182" s="1109"/>
      <c r="AN182" s="1123"/>
      <c r="AO182" s="1124"/>
      <c r="AP182" s="1125"/>
      <c r="AQ182" s="222" t="s">
        <v>795</v>
      </c>
      <c r="AR182" s="1075"/>
      <c r="AS182" s="1075"/>
      <c r="AT182" s="1075"/>
      <c r="AU182" s="1075"/>
      <c r="AV182" s="1075"/>
      <c r="AW182" s="1076"/>
      <c r="AX182" s="1077"/>
      <c r="AY182" s="1078"/>
      <c r="AZ182" s="1079"/>
      <c r="BA182" s="1080"/>
      <c r="BB182" s="1078"/>
      <c r="BC182" s="1079"/>
      <c r="BD182" s="1080"/>
      <c r="BE182" s="1078"/>
      <c r="BF182" s="1081"/>
      <c r="BG182" s="1181"/>
      <c r="BH182" s="1182"/>
      <c r="BI182" s="1183"/>
      <c r="BJ182" s="1172"/>
      <c r="BK182" s="1173"/>
    </row>
    <row r="183" spans="2:64" ht="12" customHeight="1">
      <c r="B183" s="1275">
        <v>9</v>
      </c>
      <c r="C183" s="1130"/>
      <c r="D183" s="1131"/>
      <c r="E183" s="1131"/>
      <c r="F183" s="1131"/>
      <c r="G183" s="1131"/>
      <c r="H183" s="1132"/>
      <c r="I183" s="1133"/>
      <c r="J183" s="1134"/>
      <c r="K183" s="1135"/>
      <c r="L183" s="1142"/>
      <c r="M183" s="1143"/>
      <c r="N183" s="1144"/>
      <c r="O183" s="1145"/>
      <c r="P183" s="1145"/>
      <c r="Q183" s="1146"/>
      <c r="R183" s="1144"/>
      <c r="S183" s="1145"/>
      <c r="T183" s="1145"/>
      <c r="U183" s="1146"/>
      <c r="V183" s="1184"/>
      <c r="W183" s="1185"/>
      <c r="X183" s="1185"/>
      <c r="Y183" s="1185"/>
      <c r="Z183" s="1185"/>
      <c r="AA183" s="1185"/>
      <c r="AB183" s="1185"/>
      <c r="AC183" s="1185"/>
      <c r="AD183" s="1186"/>
      <c r="AE183" s="1150"/>
      <c r="AF183" s="1151"/>
      <c r="AG183" s="1151"/>
      <c r="AH183" s="1152"/>
      <c r="AI183" s="1156"/>
      <c r="AJ183" s="1157"/>
      <c r="AK183" s="1157"/>
      <c r="AL183" s="1158"/>
      <c r="AM183" s="1107"/>
      <c r="AN183" s="1110"/>
      <c r="AO183" s="1111"/>
      <c r="AP183" s="1112"/>
      <c r="AQ183" s="220"/>
      <c r="AR183" s="1126" t="s">
        <v>798</v>
      </c>
      <c r="AS183" s="1126"/>
      <c r="AT183" s="1126"/>
      <c r="AU183" s="1127" t="s">
        <v>799</v>
      </c>
      <c r="AV183" s="1128"/>
      <c r="AW183" s="1129"/>
      <c r="AX183" s="1082"/>
      <c r="AY183" s="1083"/>
      <c r="AZ183" s="1084"/>
      <c r="BA183" s="1085"/>
      <c r="BB183" s="1083"/>
      <c r="BC183" s="1084"/>
      <c r="BD183" s="1085"/>
      <c r="BE183" s="1083"/>
      <c r="BF183" s="1174"/>
      <c r="BG183" s="1175" t="s">
        <v>211</v>
      </c>
      <c r="BH183" s="1176"/>
      <c r="BI183" s="1177"/>
      <c r="BJ183" s="1086">
        <f>IF(AI183="","",IF(BL183&gt;=1,"健康診断期限切れ",""))</f>
      </c>
      <c r="BK183" s="1087"/>
      <c r="BL183" s="94">
        <f ca="1">DATEDIF(AI183,TODAY(),"y")</f>
        <v>121</v>
      </c>
    </row>
    <row r="184" spans="2:64" ht="12" customHeight="1">
      <c r="B184" s="1276"/>
      <c r="C184" s="1092"/>
      <c r="D184" s="1093"/>
      <c r="E184" s="1093"/>
      <c r="F184" s="1093"/>
      <c r="G184" s="1093"/>
      <c r="H184" s="1094"/>
      <c r="I184" s="1136"/>
      <c r="J184" s="1137"/>
      <c r="K184" s="1138"/>
      <c r="L184" s="1103"/>
      <c r="M184" s="1104"/>
      <c r="N184" s="1147"/>
      <c r="O184" s="1148"/>
      <c r="P184" s="1148"/>
      <c r="Q184" s="1149"/>
      <c r="R184" s="1147"/>
      <c r="S184" s="1148"/>
      <c r="T184" s="1148"/>
      <c r="U184" s="1149"/>
      <c r="V184" s="1187"/>
      <c r="W184" s="1188"/>
      <c r="X184" s="1188"/>
      <c r="Y184" s="1188"/>
      <c r="Z184" s="1188"/>
      <c r="AA184" s="1188"/>
      <c r="AB184" s="1188"/>
      <c r="AC184" s="1188"/>
      <c r="AD184" s="1189"/>
      <c r="AE184" s="1153"/>
      <c r="AF184" s="1154"/>
      <c r="AG184" s="1154"/>
      <c r="AH184" s="1155"/>
      <c r="AI184" s="1159"/>
      <c r="AJ184" s="1160"/>
      <c r="AK184" s="1160"/>
      <c r="AL184" s="1161"/>
      <c r="AM184" s="1108"/>
      <c r="AN184" s="1113"/>
      <c r="AO184" s="1114"/>
      <c r="AP184" s="1115"/>
      <c r="AQ184" s="221" t="s">
        <v>796</v>
      </c>
      <c r="AR184" s="1101"/>
      <c r="AS184" s="1101"/>
      <c r="AT184" s="1101"/>
      <c r="AU184" s="1101"/>
      <c r="AV184" s="1101"/>
      <c r="AW184" s="1102"/>
      <c r="AX184" s="1070"/>
      <c r="AY184" s="1071"/>
      <c r="AZ184" s="1072"/>
      <c r="BA184" s="1073"/>
      <c r="BB184" s="1071"/>
      <c r="BC184" s="1072"/>
      <c r="BD184" s="1073"/>
      <c r="BE184" s="1071"/>
      <c r="BF184" s="1074"/>
      <c r="BG184" s="1178"/>
      <c r="BH184" s="1179"/>
      <c r="BI184" s="1180"/>
      <c r="BJ184" s="1088"/>
      <c r="BK184" s="1089"/>
      <c r="BL184" s="94"/>
    </row>
    <row r="185" spans="2:64" ht="12" customHeight="1">
      <c r="B185" s="1276"/>
      <c r="C185" s="1095"/>
      <c r="D185" s="1096"/>
      <c r="E185" s="1096"/>
      <c r="F185" s="1096"/>
      <c r="G185" s="1096"/>
      <c r="H185" s="1097"/>
      <c r="I185" s="1136"/>
      <c r="J185" s="1137"/>
      <c r="K185" s="1138"/>
      <c r="L185" s="1103"/>
      <c r="M185" s="1104"/>
      <c r="N185" s="1162"/>
      <c r="O185" s="1163"/>
      <c r="P185" s="1166" t="s">
        <v>190</v>
      </c>
      <c r="Q185" s="1167"/>
      <c r="R185" s="1162">
        <f ca="1">IF(R183="","",DATEDIF(R183,TODAY(),"y"))</f>
      </c>
      <c r="S185" s="1163"/>
      <c r="T185" s="1166" t="s">
        <v>191</v>
      </c>
      <c r="U185" s="1167"/>
      <c r="V185" s="1058"/>
      <c r="W185" s="1059"/>
      <c r="X185" s="1059"/>
      <c r="Y185" s="1059"/>
      <c r="Z185" s="1059"/>
      <c r="AA185" s="1059"/>
      <c r="AB185" s="1059"/>
      <c r="AC185" s="1059"/>
      <c r="AD185" s="1060"/>
      <c r="AE185" s="1064"/>
      <c r="AF185" s="1065"/>
      <c r="AG185" s="1065"/>
      <c r="AH185" s="1066"/>
      <c r="AI185" s="1116" t="s">
        <v>199</v>
      </c>
      <c r="AJ185" s="1117"/>
      <c r="AK185" s="1190" t="s">
        <v>200</v>
      </c>
      <c r="AL185" s="1191"/>
      <c r="AM185" s="1108"/>
      <c r="AN185" s="1120"/>
      <c r="AO185" s="1121"/>
      <c r="AP185" s="1122"/>
      <c r="AQ185" s="221" t="s">
        <v>797</v>
      </c>
      <c r="AR185" s="1101"/>
      <c r="AS185" s="1101"/>
      <c r="AT185" s="1101"/>
      <c r="AU185" s="1170"/>
      <c r="AV185" s="1170"/>
      <c r="AW185" s="1171"/>
      <c r="AX185" s="1070"/>
      <c r="AY185" s="1071"/>
      <c r="AZ185" s="1072"/>
      <c r="BA185" s="1073"/>
      <c r="BB185" s="1071"/>
      <c r="BC185" s="1072"/>
      <c r="BD185" s="1073"/>
      <c r="BE185" s="1071"/>
      <c r="BF185" s="1074"/>
      <c r="BG185" s="1178"/>
      <c r="BH185" s="1179"/>
      <c r="BI185" s="1180"/>
      <c r="BJ185" s="1088"/>
      <c r="BK185" s="1089"/>
      <c r="BL185" s="94"/>
    </row>
    <row r="186" spans="2:63" ht="12" customHeight="1">
      <c r="B186" s="1277"/>
      <c r="C186" s="1098"/>
      <c r="D186" s="1099"/>
      <c r="E186" s="1099"/>
      <c r="F186" s="1099"/>
      <c r="G186" s="1099"/>
      <c r="H186" s="1100"/>
      <c r="I186" s="1139"/>
      <c r="J186" s="1140"/>
      <c r="K186" s="1141"/>
      <c r="L186" s="1105"/>
      <c r="M186" s="1106"/>
      <c r="N186" s="1164"/>
      <c r="O186" s="1165"/>
      <c r="P186" s="1168"/>
      <c r="Q186" s="1169"/>
      <c r="R186" s="1164"/>
      <c r="S186" s="1165"/>
      <c r="T186" s="1168"/>
      <c r="U186" s="1169"/>
      <c r="V186" s="1061"/>
      <c r="W186" s="1062"/>
      <c r="X186" s="1062"/>
      <c r="Y186" s="1062"/>
      <c r="Z186" s="1062"/>
      <c r="AA186" s="1062"/>
      <c r="AB186" s="1062"/>
      <c r="AC186" s="1062"/>
      <c r="AD186" s="1063"/>
      <c r="AE186" s="1067"/>
      <c r="AF186" s="1068"/>
      <c r="AG186" s="1068"/>
      <c r="AH186" s="1069"/>
      <c r="AI186" s="1118"/>
      <c r="AJ186" s="1119"/>
      <c r="AK186" s="1192"/>
      <c r="AL186" s="1193"/>
      <c r="AM186" s="1109"/>
      <c r="AN186" s="1123"/>
      <c r="AO186" s="1124"/>
      <c r="AP186" s="1125"/>
      <c r="AQ186" s="222" t="s">
        <v>795</v>
      </c>
      <c r="AR186" s="1075"/>
      <c r="AS186" s="1075"/>
      <c r="AT186" s="1075"/>
      <c r="AU186" s="1075"/>
      <c r="AV186" s="1075"/>
      <c r="AW186" s="1076"/>
      <c r="AX186" s="1077"/>
      <c r="AY186" s="1078"/>
      <c r="AZ186" s="1079"/>
      <c r="BA186" s="1080"/>
      <c r="BB186" s="1078"/>
      <c r="BC186" s="1079"/>
      <c r="BD186" s="1080"/>
      <c r="BE186" s="1078"/>
      <c r="BF186" s="1081"/>
      <c r="BG186" s="1181"/>
      <c r="BH186" s="1182"/>
      <c r="BI186" s="1183"/>
      <c r="BJ186" s="1172"/>
      <c r="BK186" s="1173"/>
    </row>
    <row r="187" spans="2:64" ht="12" customHeight="1">
      <c r="B187" s="1275">
        <v>10</v>
      </c>
      <c r="C187" s="1130"/>
      <c r="D187" s="1131"/>
      <c r="E187" s="1131"/>
      <c r="F187" s="1131"/>
      <c r="G187" s="1131"/>
      <c r="H187" s="1132"/>
      <c r="I187" s="1133"/>
      <c r="J187" s="1134"/>
      <c r="K187" s="1135"/>
      <c r="L187" s="1142"/>
      <c r="M187" s="1143"/>
      <c r="N187" s="1144"/>
      <c r="O187" s="1145"/>
      <c r="P187" s="1145"/>
      <c r="Q187" s="1146"/>
      <c r="R187" s="1144"/>
      <c r="S187" s="1145"/>
      <c r="T187" s="1145"/>
      <c r="U187" s="1146"/>
      <c r="V187" s="1184"/>
      <c r="W187" s="1185"/>
      <c r="X187" s="1185"/>
      <c r="Y187" s="1185"/>
      <c r="Z187" s="1185"/>
      <c r="AA187" s="1185"/>
      <c r="AB187" s="1185"/>
      <c r="AC187" s="1185"/>
      <c r="AD187" s="1186"/>
      <c r="AE187" s="1150"/>
      <c r="AF187" s="1151"/>
      <c r="AG187" s="1151"/>
      <c r="AH187" s="1152"/>
      <c r="AI187" s="1156"/>
      <c r="AJ187" s="1157"/>
      <c r="AK187" s="1157"/>
      <c r="AL187" s="1158"/>
      <c r="AM187" s="1107"/>
      <c r="AN187" s="1110"/>
      <c r="AO187" s="1111"/>
      <c r="AP187" s="1112"/>
      <c r="AQ187" s="220"/>
      <c r="AR187" s="1126" t="s">
        <v>798</v>
      </c>
      <c r="AS187" s="1126"/>
      <c r="AT187" s="1126"/>
      <c r="AU187" s="1127" t="s">
        <v>799</v>
      </c>
      <c r="AV187" s="1128"/>
      <c r="AW187" s="1129"/>
      <c r="AX187" s="1082"/>
      <c r="AY187" s="1083"/>
      <c r="AZ187" s="1084"/>
      <c r="BA187" s="1085"/>
      <c r="BB187" s="1083"/>
      <c r="BC187" s="1084"/>
      <c r="BD187" s="1085"/>
      <c r="BE187" s="1083"/>
      <c r="BF187" s="1174"/>
      <c r="BG187" s="1175" t="s">
        <v>211</v>
      </c>
      <c r="BH187" s="1176"/>
      <c r="BI187" s="1177"/>
      <c r="BJ187" s="1086">
        <f>IF(AI187="","",IF(BL187&gt;=1,"健康診断期限切れ",""))</f>
      </c>
      <c r="BK187" s="1087"/>
      <c r="BL187" s="94">
        <f ca="1">DATEDIF(AI187,TODAY(),"y")</f>
        <v>121</v>
      </c>
    </row>
    <row r="188" spans="2:64" ht="12" customHeight="1">
      <c r="B188" s="1276"/>
      <c r="C188" s="1092"/>
      <c r="D188" s="1093"/>
      <c r="E188" s="1093"/>
      <c r="F188" s="1093"/>
      <c r="G188" s="1093"/>
      <c r="H188" s="1094"/>
      <c r="I188" s="1136"/>
      <c r="J188" s="1137"/>
      <c r="K188" s="1138"/>
      <c r="L188" s="1103"/>
      <c r="M188" s="1104"/>
      <c r="N188" s="1147"/>
      <c r="O188" s="1148"/>
      <c r="P188" s="1148"/>
      <c r="Q188" s="1149"/>
      <c r="R188" s="1147"/>
      <c r="S188" s="1148"/>
      <c r="T188" s="1148"/>
      <c r="U188" s="1149"/>
      <c r="V188" s="1187"/>
      <c r="W188" s="1188"/>
      <c r="X188" s="1188"/>
      <c r="Y188" s="1188"/>
      <c r="Z188" s="1188"/>
      <c r="AA188" s="1188"/>
      <c r="AB188" s="1188"/>
      <c r="AC188" s="1188"/>
      <c r="AD188" s="1189"/>
      <c r="AE188" s="1153"/>
      <c r="AF188" s="1154"/>
      <c r="AG188" s="1154"/>
      <c r="AH188" s="1155"/>
      <c r="AI188" s="1159"/>
      <c r="AJ188" s="1160"/>
      <c r="AK188" s="1160"/>
      <c r="AL188" s="1161"/>
      <c r="AM188" s="1108"/>
      <c r="AN188" s="1113"/>
      <c r="AO188" s="1114"/>
      <c r="AP188" s="1115"/>
      <c r="AQ188" s="221" t="s">
        <v>796</v>
      </c>
      <c r="AR188" s="1101"/>
      <c r="AS188" s="1101"/>
      <c r="AT188" s="1101"/>
      <c r="AU188" s="1101"/>
      <c r="AV188" s="1101"/>
      <c r="AW188" s="1102"/>
      <c r="AX188" s="1070"/>
      <c r="AY188" s="1071"/>
      <c r="AZ188" s="1072"/>
      <c r="BA188" s="1073"/>
      <c r="BB188" s="1071"/>
      <c r="BC188" s="1072"/>
      <c r="BD188" s="1073"/>
      <c r="BE188" s="1071"/>
      <c r="BF188" s="1074"/>
      <c r="BG188" s="1178"/>
      <c r="BH188" s="1179"/>
      <c r="BI188" s="1180"/>
      <c r="BJ188" s="1088"/>
      <c r="BK188" s="1089"/>
      <c r="BL188" s="94"/>
    </row>
    <row r="189" spans="2:64" ht="12" customHeight="1">
      <c r="B189" s="1276"/>
      <c r="C189" s="1095"/>
      <c r="D189" s="1096"/>
      <c r="E189" s="1096"/>
      <c r="F189" s="1096"/>
      <c r="G189" s="1096"/>
      <c r="H189" s="1097"/>
      <c r="I189" s="1136"/>
      <c r="J189" s="1137"/>
      <c r="K189" s="1138"/>
      <c r="L189" s="1103"/>
      <c r="M189" s="1104"/>
      <c r="N189" s="1162"/>
      <c r="O189" s="1163"/>
      <c r="P189" s="1166" t="s">
        <v>190</v>
      </c>
      <c r="Q189" s="1167"/>
      <c r="R189" s="1162">
        <f ca="1">IF(R187="","",DATEDIF(R187,TODAY(),"y"))</f>
      </c>
      <c r="S189" s="1163"/>
      <c r="T189" s="1166" t="s">
        <v>191</v>
      </c>
      <c r="U189" s="1167"/>
      <c r="V189" s="1058"/>
      <c r="W189" s="1059"/>
      <c r="X189" s="1059"/>
      <c r="Y189" s="1059"/>
      <c r="Z189" s="1059"/>
      <c r="AA189" s="1059"/>
      <c r="AB189" s="1059"/>
      <c r="AC189" s="1059"/>
      <c r="AD189" s="1060"/>
      <c r="AE189" s="1064"/>
      <c r="AF189" s="1065"/>
      <c r="AG189" s="1065"/>
      <c r="AH189" s="1066"/>
      <c r="AI189" s="1116" t="s">
        <v>199</v>
      </c>
      <c r="AJ189" s="1117"/>
      <c r="AK189" s="1190" t="s">
        <v>200</v>
      </c>
      <c r="AL189" s="1191"/>
      <c r="AM189" s="1108"/>
      <c r="AN189" s="1120"/>
      <c r="AO189" s="1121"/>
      <c r="AP189" s="1122"/>
      <c r="AQ189" s="221" t="s">
        <v>797</v>
      </c>
      <c r="AR189" s="1101"/>
      <c r="AS189" s="1101"/>
      <c r="AT189" s="1101"/>
      <c r="AU189" s="1170"/>
      <c r="AV189" s="1170"/>
      <c r="AW189" s="1171"/>
      <c r="AX189" s="1070"/>
      <c r="AY189" s="1071"/>
      <c r="AZ189" s="1072"/>
      <c r="BA189" s="1073"/>
      <c r="BB189" s="1071"/>
      <c r="BC189" s="1072"/>
      <c r="BD189" s="1073"/>
      <c r="BE189" s="1071"/>
      <c r="BF189" s="1074"/>
      <c r="BG189" s="1178"/>
      <c r="BH189" s="1179"/>
      <c r="BI189" s="1180"/>
      <c r="BJ189" s="1088"/>
      <c r="BK189" s="1089"/>
      <c r="BL189" s="94"/>
    </row>
    <row r="190" spans="2:63" ht="12" customHeight="1">
      <c r="B190" s="1277"/>
      <c r="C190" s="1098"/>
      <c r="D190" s="1099"/>
      <c r="E190" s="1099"/>
      <c r="F190" s="1099"/>
      <c r="G190" s="1099"/>
      <c r="H190" s="1100"/>
      <c r="I190" s="1139"/>
      <c r="J190" s="1140"/>
      <c r="K190" s="1141"/>
      <c r="L190" s="1105"/>
      <c r="M190" s="1106"/>
      <c r="N190" s="1164"/>
      <c r="O190" s="1165"/>
      <c r="P190" s="1168"/>
      <c r="Q190" s="1169"/>
      <c r="R190" s="1164"/>
      <c r="S190" s="1165"/>
      <c r="T190" s="1168"/>
      <c r="U190" s="1169"/>
      <c r="V190" s="1061"/>
      <c r="W190" s="1062"/>
      <c r="X190" s="1062"/>
      <c r="Y190" s="1062"/>
      <c r="Z190" s="1062"/>
      <c r="AA190" s="1062"/>
      <c r="AB190" s="1062"/>
      <c r="AC190" s="1062"/>
      <c r="AD190" s="1063"/>
      <c r="AE190" s="1067"/>
      <c r="AF190" s="1068"/>
      <c r="AG190" s="1068"/>
      <c r="AH190" s="1069"/>
      <c r="AI190" s="1118"/>
      <c r="AJ190" s="1119"/>
      <c r="AK190" s="1192"/>
      <c r="AL190" s="1193"/>
      <c r="AM190" s="1109"/>
      <c r="AN190" s="1123"/>
      <c r="AO190" s="1124"/>
      <c r="AP190" s="1125"/>
      <c r="AQ190" s="222" t="s">
        <v>795</v>
      </c>
      <c r="AR190" s="1075"/>
      <c r="AS190" s="1075"/>
      <c r="AT190" s="1075"/>
      <c r="AU190" s="1075"/>
      <c r="AV190" s="1075"/>
      <c r="AW190" s="1076"/>
      <c r="AX190" s="1077"/>
      <c r="AY190" s="1078"/>
      <c r="AZ190" s="1079"/>
      <c r="BA190" s="1080"/>
      <c r="BB190" s="1078"/>
      <c r="BC190" s="1079"/>
      <c r="BD190" s="1080"/>
      <c r="BE190" s="1078"/>
      <c r="BF190" s="1081"/>
      <c r="BG190" s="1181"/>
      <c r="BH190" s="1182"/>
      <c r="BI190" s="1183"/>
      <c r="BJ190" s="1172"/>
      <c r="BK190" s="1173"/>
    </row>
    <row r="191" spans="2:64" ht="12" customHeight="1">
      <c r="B191" s="1275">
        <v>11</v>
      </c>
      <c r="C191" s="1130"/>
      <c r="D191" s="1131"/>
      <c r="E191" s="1131"/>
      <c r="F191" s="1131"/>
      <c r="G191" s="1131"/>
      <c r="H191" s="1132"/>
      <c r="I191" s="1133"/>
      <c r="J191" s="1134"/>
      <c r="K191" s="1135"/>
      <c r="L191" s="1142"/>
      <c r="M191" s="1143"/>
      <c r="N191" s="1144"/>
      <c r="O191" s="1145"/>
      <c r="P191" s="1145"/>
      <c r="Q191" s="1146"/>
      <c r="R191" s="1144"/>
      <c r="S191" s="1145"/>
      <c r="T191" s="1145"/>
      <c r="U191" s="1146"/>
      <c r="V191" s="1184"/>
      <c r="W191" s="1185"/>
      <c r="X191" s="1185"/>
      <c r="Y191" s="1185"/>
      <c r="Z191" s="1185"/>
      <c r="AA191" s="1185"/>
      <c r="AB191" s="1185"/>
      <c r="AC191" s="1185"/>
      <c r="AD191" s="1186"/>
      <c r="AE191" s="1150"/>
      <c r="AF191" s="1151"/>
      <c r="AG191" s="1151"/>
      <c r="AH191" s="1152"/>
      <c r="AI191" s="1156"/>
      <c r="AJ191" s="1157"/>
      <c r="AK191" s="1157"/>
      <c r="AL191" s="1158"/>
      <c r="AM191" s="1107"/>
      <c r="AN191" s="1110"/>
      <c r="AO191" s="1111"/>
      <c r="AP191" s="1112"/>
      <c r="AQ191" s="220"/>
      <c r="AR191" s="1126" t="s">
        <v>798</v>
      </c>
      <c r="AS191" s="1126"/>
      <c r="AT191" s="1126"/>
      <c r="AU191" s="1127" t="s">
        <v>799</v>
      </c>
      <c r="AV191" s="1128"/>
      <c r="AW191" s="1129"/>
      <c r="AX191" s="1082"/>
      <c r="AY191" s="1083"/>
      <c r="AZ191" s="1084"/>
      <c r="BA191" s="1085"/>
      <c r="BB191" s="1083"/>
      <c r="BC191" s="1084"/>
      <c r="BD191" s="1085"/>
      <c r="BE191" s="1083"/>
      <c r="BF191" s="1174"/>
      <c r="BG191" s="1175" t="s">
        <v>211</v>
      </c>
      <c r="BH191" s="1176"/>
      <c r="BI191" s="1177"/>
      <c r="BJ191" s="1086">
        <f>IF(AI191="","",IF(BL191&gt;=1,"健康診断期限切れ",""))</f>
      </c>
      <c r="BK191" s="1087"/>
      <c r="BL191" s="94">
        <f ca="1">DATEDIF(AI191,TODAY(),"y")</f>
        <v>121</v>
      </c>
    </row>
    <row r="192" spans="2:64" ht="12" customHeight="1">
      <c r="B192" s="1276"/>
      <c r="C192" s="1092"/>
      <c r="D192" s="1093"/>
      <c r="E192" s="1093"/>
      <c r="F192" s="1093"/>
      <c r="G192" s="1093"/>
      <c r="H192" s="1094"/>
      <c r="I192" s="1136"/>
      <c r="J192" s="1137"/>
      <c r="K192" s="1138"/>
      <c r="L192" s="1103"/>
      <c r="M192" s="1104"/>
      <c r="N192" s="1147"/>
      <c r="O192" s="1148"/>
      <c r="P192" s="1148"/>
      <c r="Q192" s="1149"/>
      <c r="R192" s="1147"/>
      <c r="S192" s="1148"/>
      <c r="T192" s="1148"/>
      <c r="U192" s="1149"/>
      <c r="V192" s="1187"/>
      <c r="W192" s="1188"/>
      <c r="X192" s="1188"/>
      <c r="Y192" s="1188"/>
      <c r="Z192" s="1188"/>
      <c r="AA192" s="1188"/>
      <c r="AB192" s="1188"/>
      <c r="AC192" s="1188"/>
      <c r="AD192" s="1189"/>
      <c r="AE192" s="1153"/>
      <c r="AF192" s="1154"/>
      <c r="AG192" s="1154"/>
      <c r="AH192" s="1155"/>
      <c r="AI192" s="1159"/>
      <c r="AJ192" s="1160"/>
      <c r="AK192" s="1160"/>
      <c r="AL192" s="1161"/>
      <c r="AM192" s="1108"/>
      <c r="AN192" s="1113"/>
      <c r="AO192" s="1114"/>
      <c r="AP192" s="1115"/>
      <c r="AQ192" s="221" t="s">
        <v>796</v>
      </c>
      <c r="AR192" s="1101"/>
      <c r="AS192" s="1101"/>
      <c r="AT192" s="1101"/>
      <c r="AU192" s="1101"/>
      <c r="AV192" s="1101"/>
      <c r="AW192" s="1102"/>
      <c r="AX192" s="1070"/>
      <c r="AY192" s="1071"/>
      <c r="AZ192" s="1072"/>
      <c r="BA192" s="1073"/>
      <c r="BB192" s="1071"/>
      <c r="BC192" s="1072"/>
      <c r="BD192" s="1073"/>
      <c r="BE192" s="1071"/>
      <c r="BF192" s="1074"/>
      <c r="BG192" s="1178"/>
      <c r="BH192" s="1179"/>
      <c r="BI192" s="1180"/>
      <c r="BJ192" s="1088"/>
      <c r="BK192" s="1089"/>
      <c r="BL192" s="94"/>
    </row>
    <row r="193" spans="2:64" ht="12" customHeight="1">
      <c r="B193" s="1276"/>
      <c r="C193" s="1095"/>
      <c r="D193" s="1096"/>
      <c r="E193" s="1096"/>
      <c r="F193" s="1096"/>
      <c r="G193" s="1096"/>
      <c r="H193" s="1097"/>
      <c r="I193" s="1136"/>
      <c r="J193" s="1137"/>
      <c r="K193" s="1138"/>
      <c r="L193" s="1103"/>
      <c r="M193" s="1104"/>
      <c r="N193" s="1162"/>
      <c r="O193" s="1163"/>
      <c r="P193" s="1166" t="s">
        <v>190</v>
      </c>
      <c r="Q193" s="1167"/>
      <c r="R193" s="1162">
        <f ca="1">IF(R191="","",DATEDIF(R191,TODAY(),"y"))</f>
      </c>
      <c r="S193" s="1163"/>
      <c r="T193" s="1166" t="s">
        <v>191</v>
      </c>
      <c r="U193" s="1167"/>
      <c r="V193" s="1058"/>
      <c r="W193" s="1059"/>
      <c r="X193" s="1059"/>
      <c r="Y193" s="1059"/>
      <c r="Z193" s="1059"/>
      <c r="AA193" s="1059"/>
      <c r="AB193" s="1059"/>
      <c r="AC193" s="1059"/>
      <c r="AD193" s="1060"/>
      <c r="AE193" s="1064"/>
      <c r="AF193" s="1065"/>
      <c r="AG193" s="1065"/>
      <c r="AH193" s="1066"/>
      <c r="AI193" s="1116" t="s">
        <v>199</v>
      </c>
      <c r="AJ193" s="1117"/>
      <c r="AK193" s="1190" t="s">
        <v>200</v>
      </c>
      <c r="AL193" s="1191"/>
      <c r="AM193" s="1108"/>
      <c r="AN193" s="1120"/>
      <c r="AO193" s="1121"/>
      <c r="AP193" s="1122"/>
      <c r="AQ193" s="221" t="s">
        <v>797</v>
      </c>
      <c r="AR193" s="1101"/>
      <c r="AS193" s="1101"/>
      <c r="AT193" s="1101"/>
      <c r="AU193" s="1170"/>
      <c r="AV193" s="1170"/>
      <c r="AW193" s="1171"/>
      <c r="AX193" s="1070"/>
      <c r="AY193" s="1071"/>
      <c r="AZ193" s="1072"/>
      <c r="BA193" s="1073"/>
      <c r="BB193" s="1071"/>
      <c r="BC193" s="1072"/>
      <c r="BD193" s="1073"/>
      <c r="BE193" s="1071"/>
      <c r="BF193" s="1074"/>
      <c r="BG193" s="1178"/>
      <c r="BH193" s="1179"/>
      <c r="BI193" s="1180"/>
      <c r="BJ193" s="1088"/>
      <c r="BK193" s="1089"/>
      <c r="BL193" s="94"/>
    </row>
    <row r="194" spans="2:63" ht="12" customHeight="1" thickBot="1">
      <c r="B194" s="1277"/>
      <c r="C194" s="1098"/>
      <c r="D194" s="1099"/>
      <c r="E194" s="1099"/>
      <c r="F194" s="1099"/>
      <c r="G194" s="1099"/>
      <c r="H194" s="1100"/>
      <c r="I194" s="1139"/>
      <c r="J194" s="1140"/>
      <c r="K194" s="1141"/>
      <c r="L194" s="1105"/>
      <c r="M194" s="1106"/>
      <c r="N194" s="1164"/>
      <c r="O194" s="1165"/>
      <c r="P194" s="1168"/>
      <c r="Q194" s="1169"/>
      <c r="R194" s="1164"/>
      <c r="S194" s="1165"/>
      <c r="T194" s="1168"/>
      <c r="U194" s="1169"/>
      <c r="V194" s="1061"/>
      <c r="W194" s="1062"/>
      <c r="X194" s="1062"/>
      <c r="Y194" s="1062"/>
      <c r="Z194" s="1062"/>
      <c r="AA194" s="1062"/>
      <c r="AB194" s="1062"/>
      <c r="AC194" s="1062"/>
      <c r="AD194" s="1063"/>
      <c r="AE194" s="1067"/>
      <c r="AF194" s="1068"/>
      <c r="AG194" s="1068"/>
      <c r="AH194" s="1069"/>
      <c r="AI194" s="1118"/>
      <c r="AJ194" s="1119"/>
      <c r="AK194" s="1192"/>
      <c r="AL194" s="1193"/>
      <c r="AM194" s="1109"/>
      <c r="AN194" s="1123"/>
      <c r="AO194" s="1124"/>
      <c r="AP194" s="1125"/>
      <c r="AQ194" s="222" t="s">
        <v>795</v>
      </c>
      <c r="AR194" s="1075"/>
      <c r="AS194" s="1075"/>
      <c r="AT194" s="1075"/>
      <c r="AU194" s="1075"/>
      <c r="AV194" s="1075"/>
      <c r="AW194" s="1076"/>
      <c r="AX194" s="1077"/>
      <c r="AY194" s="1078"/>
      <c r="AZ194" s="1079"/>
      <c r="BA194" s="1080"/>
      <c r="BB194" s="1078"/>
      <c r="BC194" s="1079"/>
      <c r="BD194" s="1080"/>
      <c r="BE194" s="1078"/>
      <c r="BF194" s="1081"/>
      <c r="BG194" s="1241"/>
      <c r="BH194" s="1242"/>
      <c r="BI194" s="1243"/>
      <c r="BJ194" s="1090"/>
      <c r="BK194" s="1091"/>
    </row>
    <row r="195" spans="2:63" ht="12" customHeight="1">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t="s">
        <v>801</v>
      </c>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row>
    <row r="196" spans="2:63" ht="12" customHeight="1">
      <c r="B196" s="1278" t="s">
        <v>197</v>
      </c>
      <c r="C196" s="1278"/>
      <c r="D196" s="102" t="s">
        <v>806</v>
      </c>
      <c r="E196" s="86"/>
      <c r="F196" s="86"/>
      <c r="G196" s="86"/>
      <c r="H196" s="86"/>
      <c r="I196" s="86"/>
      <c r="J196" s="86"/>
      <c r="K196" s="86"/>
      <c r="L196" s="86"/>
      <c r="M196" s="86"/>
      <c r="N196" s="86"/>
      <c r="O196" s="86"/>
      <c r="P196" s="86"/>
      <c r="Q196" s="86"/>
      <c r="R196" s="86"/>
      <c r="S196" s="86" t="s">
        <v>805</v>
      </c>
      <c r="T196" s="86"/>
      <c r="U196" s="86"/>
      <c r="V196" s="86"/>
      <c r="W196" s="86"/>
      <c r="X196" s="86"/>
      <c r="Y196" s="86"/>
      <c r="Z196" s="86"/>
      <c r="AA196" s="86"/>
      <c r="AB196" s="86"/>
      <c r="AC196" s="86"/>
      <c r="AD196" s="86"/>
      <c r="AE196" s="86" t="s">
        <v>810</v>
      </c>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row>
    <row r="197" spans="2:63" ht="12" customHeight="1">
      <c r="B197" s="86"/>
      <c r="C197" s="86"/>
      <c r="D197" s="86"/>
      <c r="E197" s="223" t="s">
        <v>802</v>
      </c>
      <c r="F197" s="86"/>
      <c r="G197" s="86"/>
      <c r="H197" s="86"/>
      <c r="I197" s="86"/>
      <c r="J197" s="86"/>
      <c r="K197" s="86"/>
      <c r="L197" s="86" t="s">
        <v>808</v>
      </c>
      <c r="M197" s="86"/>
      <c r="N197" s="86"/>
      <c r="O197" s="86"/>
      <c r="P197" s="86"/>
      <c r="Q197" s="86"/>
      <c r="R197" s="86"/>
      <c r="S197" s="86"/>
      <c r="T197" s="86"/>
      <c r="U197" s="86"/>
      <c r="V197" s="86"/>
      <c r="W197" s="86"/>
      <c r="X197" s="86"/>
      <c r="Y197" s="86"/>
      <c r="Z197" s="86"/>
      <c r="AA197" s="86"/>
      <c r="AB197" s="86"/>
      <c r="AC197" s="86"/>
      <c r="AD197" s="86"/>
      <c r="AE197" s="86" t="s">
        <v>811</v>
      </c>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row>
    <row r="198" spans="2:63" ht="12" customHeight="1">
      <c r="B198" s="86"/>
      <c r="C198" s="86"/>
      <c r="D198" s="86"/>
      <c r="E198" s="223" t="s">
        <v>803</v>
      </c>
      <c r="F198" s="86"/>
      <c r="G198" s="86"/>
      <c r="H198" s="86"/>
      <c r="I198" s="86"/>
      <c r="J198" s="86"/>
      <c r="K198" s="86"/>
      <c r="L198" s="223"/>
      <c r="M198" s="86"/>
      <c r="N198" s="86"/>
      <c r="O198" s="86"/>
      <c r="P198" s="86"/>
      <c r="Q198" s="86"/>
      <c r="R198" s="86"/>
      <c r="S198" s="86"/>
      <c r="T198" s="86"/>
      <c r="U198" s="86"/>
      <c r="V198" s="86"/>
      <c r="W198" s="86"/>
      <c r="X198" s="86"/>
      <c r="Y198" s="86"/>
      <c r="Z198" s="86"/>
      <c r="AA198" s="86"/>
      <c r="AB198" s="86"/>
      <c r="AC198" s="86"/>
      <c r="AD198" s="86"/>
      <c r="AE198" s="86" t="s">
        <v>807</v>
      </c>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row>
    <row r="199" spans="2:63" ht="12" customHeight="1">
      <c r="B199" s="86"/>
      <c r="C199" s="86"/>
      <c r="D199" s="86" t="s">
        <v>804</v>
      </c>
      <c r="E199" s="86"/>
      <c r="F199" s="86"/>
      <c r="G199" s="86"/>
      <c r="H199" s="86"/>
      <c r="I199" s="86"/>
      <c r="J199" s="86"/>
      <c r="K199" s="86"/>
      <c r="L199" s="86"/>
      <c r="M199" s="86"/>
      <c r="N199" s="86"/>
      <c r="O199" s="86"/>
      <c r="P199" s="86"/>
      <c r="Q199" s="86"/>
      <c r="R199" s="86"/>
      <c r="S199" s="102"/>
      <c r="T199" s="102"/>
      <c r="U199" s="86"/>
      <c r="V199" s="86"/>
      <c r="W199" s="86"/>
      <c r="X199" s="86"/>
      <c r="Y199" s="86"/>
      <c r="Z199" s="86"/>
      <c r="AA199" s="86"/>
      <c r="AB199" s="86"/>
      <c r="AC199" s="86"/>
      <c r="AD199" s="86"/>
      <c r="AE199" s="86" t="s">
        <v>812</v>
      </c>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row>
    <row r="200" spans="2:63" ht="12" customHeight="1">
      <c r="B200" s="86"/>
      <c r="C200" s="86"/>
      <c r="D200" s="86" t="s">
        <v>809</v>
      </c>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t="s">
        <v>813</v>
      </c>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row>
    <row r="201" ht="12" customHeight="1"/>
    <row r="202" ht="12" customHeight="1"/>
    <row r="203" spans="1:63" ht="12" customHeight="1">
      <c r="A203" s="55"/>
      <c r="B203" s="36"/>
      <c r="C203" s="89"/>
      <c r="D203" s="89"/>
      <c r="E203" s="89"/>
      <c r="F203" s="89"/>
      <c r="G203" s="89"/>
      <c r="H203" s="89"/>
      <c r="I203" s="89"/>
      <c r="J203" s="89"/>
      <c r="K203" s="36"/>
      <c r="L203" s="1288" t="s">
        <v>112</v>
      </c>
      <c r="M203" s="1288"/>
      <c r="N203" s="1288"/>
      <c r="O203" s="1288"/>
      <c r="P203" s="1288"/>
      <c r="Q203" s="1288"/>
      <c r="R203" s="1288"/>
      <c r="S203" s="1288"/>
      <c r="T203" s="1288"/>
      <c r="U203" s="1288"/>
      <c r="V203" s="89"/>
      <c r="W203" s="89"/>
      <c r="X203" s="89"/>
      <c r="Y203" s="89"/>
      <c r="Z203" s="89"/>
      <c r="AA203" s="89"/>
      <c r="AB203" s="89"/>
      <c r="AC203" s="89"/>
      <c r="AD203" s="89"/>
      <c r="AE203" s="89"/>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688" t="str">
        <f>BF137</f>
        <v>年　　月　　日</v>
      </c>
      <c r="BG203" s="688"/>
      <c r="BH203" s="688"/>
      <c r="BI203" s="688"/>
      <c r="BJ203" s="688"/>
      <c r="BK203" s="688"/>
    </row>
    <row r="204" spans="1:65" ht="12" customHeight="1">
      <c r="A204" s="95"/>
      <c r="B204" s="89"/>
      <c r="C204" s="89"/>
      <c r="D204" s="89"/>
      <c r="E204" s="89"/>
      <c r="F204" s="89"/>
      <c r="G204" s="89"/>
      <c r="H204" s="89"/>
      <c r="I204" s="89"/>
      <c r="J204" s="89"/>
      <c r="K204" s="89"/>
      <c r="L204" s="1288"/>
      <c r="M204" s="1288"/>
      <c r="N204" s="1288"/>
      <c r="O204" s="1288"/>
      <c r="P204" s="1288"/>
      <c r="Q204" s="1288"/>
      <c r="R204" s="1288"/>
      <c r="S204" s="1288"/>
      <c r="T204" s="1288"/>
      <c r="U204" s="1288"/>
      <c r="V204" s="89"/>
      <c r="W204" s="89"/>
      <c r="X204" s="89"/>
      <c r="Y204" s="89"/>
      <c r="Z204" s="89"/>
      <c r="AA204" s="89"/>
      <c r="AB204" s="89"/>
      <c r="AC204" s="89"/>
      <c r="AD204" s="89"/>
      <c r="AE204" s="89"/>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94"/>
      <c r="BM204" s="94"/>
    </row>
    <row r="205" spans="1:65" ht="12" customHeight="1">
      <c r="A205" s="95" t="s">
        <v>189</v>
      </c>
      <c r="B205" s="36"/>
      <c r="C205" s="36"/>
      <c r="D205" s="36"/>
      <c r="E205" s="36"/>
      <c r="F205" s="36"/>
      <c r="G205" s="36"/>
      <c r="H205" s="36"/>
      <c r="I205" s="36"/>
      <c r="J205" s="36"/>
      <c r="K205" s="36"/>
      <c r="L205" s="1288"/>
      <c r="M205" s="1288"/>
      <c r="N205" s="1288"/>
      <c r="O205" s="1288"/>
      <c r="P205" s="1288"/>
      <c r="Q205" s="1288"/>
      <c r="R205" s="1288"/>
      <c r="S205" s="1288"/>
      <c r="T205" s="1288"/>
      <c r="U205" s="1288"/>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94"/>
      <c r="BM205" s="94"/>
    </row>
    <row r="206" spans="1:65" ht="12" customHeight="1">
      <c r="A206" s="95" t="s">
        <v>194</v>
      </c>
      <c r="B206" s="1281" t="s">
        <v>174</v>
      </c>
      <c r="C206" s="840"/>
      <c r="D206" s="840"/>
      <c r="E206" s="1285" t="str">
        <f>E140</f>
        <v>生和コーポレーション株式会社</v>
      </c>
      <c r="F206" s="1285"/>
      <c r="G206" s="1285"/>
      <c r="H206" s="1285"/>
      <c r="I206" s="1285"/>
      <c r="J206" s="1285"/>
      <c r="K206" s="1285"/>
      <c r="L206" s="1285"/>
      <c r="M206" s="1285"/>
      <c r="N206" s="1285"/>
      <c r="O206" s="1285"/>
      <c r="P206" s="1285"/>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94" t="s">
        <v>215</v>
      </c>
      <c r="BM206" s="94"/>
    </row>
    <row r="207" spans="1:65" ht="12" customHeight="1">
      <c r="A207" s="95" t="s">
        <v>195</v>
      </c>
      <c r="B207" s="840"/>
      <c r="C207" s="840"/>
      <c r="D207" s="840"/>
      <c r="E207" s="1286"/>
      <c r="F207" s="1286"/>
      <c r="G207" s="1286"/>
      <c r="H207" s="1286"/>
      <c r="I207" s="1286"/>
      <c r="J207" s="1286"/>
      <c r="K207" s="1286"/>
      <c r="L207" s="1286"/>
      <c r="M207" s="1286"/>
      <c r="N207" s="1286"/>
      <c r="O207" s="1286"/>
      <c r="P207" s="1286"/>
      <c r="Q207" s="87"/>
      <c r="R207" s="87"/>
      <c r="S207" s="87"/>
      <c r="T207" s="87"/>
      <c r="U207" s="87"/>
      <c r="V207" s="87"/>
      <c r="W207" s="19"/>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t="s">
        <v>173</v>
      </c>
      <c r="AU207" s="36"/>
      <c r="AV207" s="36"/>
      <c r="AW207" s="36"/>
      <c r="AX207" s="36"/>
      <c r="AY207" s="36"/>
      <c r="AZ207" s="36"/>
      <c r="BA207" s="36"/>
      <c r="BB207" s="36"/>
      <c r="BC207" s="36"/>
      <c r="BD207" s="36"/>
      <c r="BE207" s="36"/>
      <c r="BF207" s="36"/>
      <c r="BG207" s="36"/>
      <c r="BH207" s="36"/>
      <c r="BI207" s="36"/>
      <c r="BJ207" s="36"/>
      <c r="BK207" s="36"/>
      <c r="BL207" s="94" t="s">
        <v>212</v>
      </c>
      <c r="BM207" s="94"/>
    </row>
    <row r="208" spans="1:65" ht="12" customHeight="1">
      <c r="A208" s="94"/>
      <c r="B208" s="840" t="s">
        <v>77</v>
      </c>
      <c r="C208" s="840"/>
      <c r="D208" s="840"/>
      <c r="E208" s="843">
        <f>E142</f>
      </c>
      <c r="F208" s="843"/>
      <c r="G208" s="843"/>
      <c r="H208" s="843"/>
      <c r="I208" s="843"/>
      <c r="J208" s="843"/>
      <c r="K208" s="843"/>
      <c r="L208" s="843"/>
      <c r="M208" s="843"/>
      <c r="N208" s="843"/>
      <c r="O208" s="843"/>
      <c r="P208" s="843"/>
      <c r="Q208" s="87"/>
      <c r="R208" s="87"/>
      <c r="S208" s="87"/>
      <c r="T208" s="87"/>
      <c r="U208" s="87"/>
      <c r="V208" s="87"/>
      <c r="W208" s="19"/>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94" t="s">
        <v>213</v>
      </c>
      <c r="BM208" s="94"/>
    </row>
    <row r="209" spans="1:65" ht="12" customHeight="1">
      <c r="A209" s="95"/>
      <c r="B209" s="840"/>
      <c r="C209" s="840"/>
      <c r="D209" s="840"/>
      <c r="E209" s="1287"/>
      <c r="F209" s="1287"/>
      <c r="G209" s="1287"/>
      <c r="H209" s="1287"/>
      <c r="I209" s="1287"/>
      <c r="J209" s="1287"/>
      <c r="K209" s="1287"/>
      <c r="L209" s="1287"/>
      <c r="M209" s="1287"/>
      <c r="N209" s="1287"/>
      <c r="O209" s="1287"/>
      <c r="P209" s="1287"/>
      <c r="Q209" s="87"/>
      <c r="R209" s="87"/>
      <c r="S209" s="87"/>
      <c r="T209" s="87"/>
      <c r="U209" s="87"/>
      <c r="V209" s="87"/>
      <c r="W209" s="19"/>
      <c r="X209" s="36"/>
      <c r="Y209" s="36"/>
      <c r="Z209" s="36"/>
      <c r="AA209" s="36"/>
      <c r="AB209" s="36"/>
      <c r="AC209" s="36"/>
      <c r="AD209" s="36"/>
      <c r="AE209" s="1281" t="s">
        <v>172</v>
      </c>
      <c r="AF209" s="1281"/>
      <c r="AG209" s="1281"/>
      <c r="AH209" s="1281"/>
      <c r="AI209" s="1096">
        <f>AI143</f>
      </c>
      <c r="AJ209" s="1096"/>
      <c r="AK209" s="1096"/>
      <c r="AL209" s="1096"/>
      <c r="AM209" s="1096"/>
      <c r="AN209" s="1096"/>
      <c r="AO209" s="1096"/>
      <c r="AP209" s="1096"/>
      <c r="AQ209" s="1096"/>
      <c r="AR209" s="1096"/>
      <c r="AS209" s="1096"/>
      <c r="AT209" s="36"/>
      <c r="AU209" s="1281" t="s">
        <v>171</v>
      </c>
      <c r="AV209" s="1281"/>
      <c r="AW209" s="1281"/>
      <c r="AX209" s="1281"/>
      <c r="AY209" s="1096"/>
      <c r="AZ209" s="1096"/>
      <c r="BA209" s="1096"/>
      <c r="BB209" s="1096"/>
      <c r="BC209" s="1096"/>
      <c r="BD209" s="1096"/>
      <c r="BE209" s="1096"/>
      <c r="BF209" s="1096"/>
      <c r="BG209" s="1096"/>
      <c r="BH209" s="1096"/>
      <c r="BI209" s="1096"/>
      <c r="BJ209" s="1279" t="s">
        <v>7</v>
      </c>
      <c r="BK209" s="1279"/>
      <c r="BL209" s="94" t="s">
        <v>214</v>
      </c>
      <c r="BM209" s="94"/>
    </row>
    <row r="210" spans="1:65" ht="12" customHeight="1">
      <c r="A210" s="94" t="s">
        <v>196</v>
      </c>
      <c r="B210" s="840" t="s">
        <v>170</v>
      </c>
      <c r="C210" s="840"/>
      <c r="D210" s="840"/>
      <c r="E210" s="1287">
        <f>E144</f>
      </c>
      <c r="F210" s="1287"/>
      <c r="G210" s="1287"/>
      <c r="H210" s="1287"/>
      <c r="I210" s="1287"/>
      <c r="J210" s="1287"/>
      <c r="K210" s="1287"/>
      <c r="L210" s="1287"/>
      <c r="M210" s="1287"/>
      <c r="N210" s="1287"/>
      <c r="O210" s="1287"/>
      <c r="P210" s="1287"/>
      <c r="Q210" s="87"/>
      <c r="R210" s="87"/>
      <c r="S210" s="87"/>
      <c r="T210" s="87"/>
      <c r="U210" s="87"/>
      <c r="V210" s="87"/>
      <c r="W210" s="19"/>
      <c r="X210" s="36"/>
      <c r="Y210" s="36"/>
      <c r="Z210" s="36"/>
      <c r="AA210" s="36"/>
      <c r="AB210" s="36"/>
      <c r="AC210" s="36"/>
      <c r="AD210" s="36"/>
      <c r="AE210" s="1281"/>
      <c r="AF210" s="1281"/>
      <c r="AG210" s="1281"/>
      <c r="AH210" s="1281"/>
      <c r="AI210" s="1096"/>
      <c r="AJ210" s="1096"/>
      <c r="AK210" s="1096"/>
      <c r="AL210" s="1096"/>
      <c r="AM210" s="1096"/>
      <c r="AN210" s="1096"/>
      <c r="AO210" s="1096"/>
      <c r="AP210" s="1096"/>
      <c r="AQ210" s="1096"/>
      <c r="AR210" s="1096"/>
      <c r="AS210" s="1096"/>
      <c r="AT210" s="36"/>
      <c r="AU210" s="1281"/>
      <c r="AV210" s="1281"/>
      <c r="AW210" s="1281"/>
      <c r="AX210" s="1281"/>
      <c r="AY210" s="1096"/>
      <c r="AZ210" s="1096"/>
      <c r="BA210" s="1096"/>
      <c r="BB210" s="1096"/>
      <c r="BC210" s="1096"/>
      <c r="BD210" s="1096"/>
      <c r="BE210" s="1096"/>
      <c r="BF210" s="1096"/>
      <c r="BG210" s="1096"/>
      <c r="BH210" s="1096"/>
      <c r="BI210" s="1096"/>
      <c r="BJ210" s="1279"/>
      <c r="BK210" s="1279"/>
      <c r="BL210" s="94"/>
      <c r="BM210" s="94"/>
    </row>
    <row r="211" spans="1:65" ht="12" customHeight="1">
      <c r="A211" s="94"/>
      <c r="B211" s="840"/>
      <c r="C211" s="840"/>
      <c r="D211" s="840"/>
      <c r="E211" s="1287"/>
      <c r="F211" s="1287"/>
      <c r="G211" s="1287"/>
      <c r="H211" s="1287"/>
      <c r="I211" s="1287"/>
      <c r="J211" s="1287"/>
      <c r="K211" s="1287"/>
      <c r="L211" s="1287"/>
      <c r="M211" s="1287"/>
      <c r="N211" s="1287"/>
      <c r="O211" s="1287"/>
      <c r="P211" s="1287"/>
      <c r="Q211" s="19"/>
      <c r="R211" s="19"/>
      <c r="S211" s="19"/>
      <c r="T211" s="19"/>
      <c r="U211" s="19"/>
      <c r="V211" s="19"/>
      <c r="W211" s="19"/>
      <c r="X211" s="36"/>
      <c r="Y211" s="36"/>
      <c r="Z211" s="36"/>
      <c r="AA211" s="36"/>
      <c r="AB211" s="36"/>
      <c r="AC211" s="36"/>
      <c r="AD211" s="36"/>
      <c r="AE211" s="1281"/>
      <c r="AF211" s="1281"/>
      <c r="AG211" s="1281"/>
      <c r="AH211" s="1281"/>
      <c r="AI211" s="1280"/>
      <c r="AJ211" s="1280"/>
      <c r="AK211" s="1280"/>
      <c r="AL211" s="1280"/>
      <c r="AM211" s="1280"/>
      <c r="AN211" s="1280"/>
      <c r="AO211" s="1280"/>
      <c r="AP211" s="1280"/>
      <c r="AQ211" s="1280"/>
      <c r="AR211" s="1280"/>
      <c r="AS211" s="1280"/>
      <c r="AT211" s="36"/>
      <c r="AU211" s="1281"/>
      <c r="AV211" s="1281"/>
      <c r="AW211" s="1281"/>
      <c r="AX211" s="1281"/>
      <c r="AY211" s="1280"/>
      <c r="AZ211" s="1280"/>
      <c r="BA211" s="1280"/>
      <c r="BB211" s="1280"/>
      <c r="BC211" s="1280"/>
      <c r="BD211" s="1280"/>
      <c r="BE211" s="1280"/>
      <c r="BF211" s="1280"/>
      <c r="BG211" s="1280"/>
      <c r="BH211" s="1280"/>
      <c r="BI211" s="1280"/>
      <c r="BJ211" s="1279"/>
      <c r="BK211" s="1279"/>
      <c r="BL211" s="94"/>
      <c r="BM211" s="94"/>
    </row>
    <row r="212" spans="2:63" ht="12" customHeight="1" thickBot="1">
      <c r="B212" s="36"/>
      <c r="C212" s="36"/>
      <c r="D212" s="36"/>
      <c r="E212" s="36"/>
      <c r="F212" s="36"/>
      <c r="G212" s="36"/>
      <c r="H212" s="36"/>
      <c r="I212" s="36"/>
      <c r="J212" s="36"/>
      <c r="K212" s="36"/>
      <c r="L212" s="36"/>
      <c r="M212" s="36"/>
      <c r="N212" s="36"/>
      <c r="O212" s="36"/>
      <c r="P212" s="36"/>
      <c r="Q212" s="19"/>
      <c r="R212" s="19"/>
      <c r="S212" s="19"/>
      <c r="T212" s="19"/>
      <c r="U212" s="19"/>
      <c r="V212" s="19"/>
      <c r="W212" s="19"/>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row>
    <row r="213" spans="2:63" ht="12" customHeight="1">
      <c r="B213" s="1282" t="s">
        <v>167</v>
      </c>
      <c r="C213" s="1265" t="s">
        <v>187</v>
      </c>
      <c r="D213" s="1266"/>
      <c r="E213" s="1266"/>
      <c r="F213" s="1266"/>
      <c r="G213" s="1266"/>
      <c r="H213" s="1267"/>
      <c r="I213" s="871" t="s">
        <v>175</v>
      </c>
      <c r="J213" s="717"/>
      <c r="K213" s="861"/>
      <c r="L213" s="1268" t="s">
        <v>193</v>
      </c>
      <c r="M213" s="861"/>
      <c r="N213" s="871" t="s">
        <v>168</v>
      </c>
      <c r="O213" s="717"/>
      <c r="P213" s="717"/>
      <c r="Q213" s="861"/>
      <c r="R213" s="871" t="s">
        <v>169</v>
      </c>
      <c r="S213" s="717"/>
      <c r="T213" s="717"/>
      <c r="U213" s="861"/>
      <c r="V213" s="1269" t="s">
        <v>177</v>
      </c>
      <c r="W213" s="1270"/>
      <c r="X213" s="1270"/>
      <c r="Y213" s="1270"/>
      <c r="Z213" s="1270"/>
      <c r="AA213" s="1270"/>
      <c r="AB213" s="1270"/>
      <c r="AC213" s="1270"/>
      <c r="AD213" s="1271"/>
      <c r="AE213" s="1206" t="s">
        <v>178</v>
      </c>
      <c r="AF213" s="940"/>
      <c r="AG213" s="940"/>
      <c r="AH213" s="941"/>
      <c r="AI213" s="1033" t="s">
        <v>182</v>
      </c>
      <c r="AJ213" s="1034"/>
      <c r="AK213" s="1034"/>
      <c r="AL213" s="1035"/>
      <c r="AM213" s="1238" t="s">
        <v>183</v>
      </c>
      <c r="AN213" s="1033" t="s">
        <v>201</v>
      </c>
      <c r="AO213" s="1034"/>
      <c r="AP213" s="1035"/>
      <c r="AQ213" s="1033" t="s">
        <v>800</v>
      </c>
      <c r="AR213" s="1034"/>
      <c r="AS213" s="1034"/>
      <c r="AT213" s="1034"/>
      <c r="AU213" s="1034"/>
      <c r="AV213" s="1034"/>
      <c r="AW213" s="1035"/>
      <c r="AX213" s="1213" t="s">
        <v>186</v>
      </c>
      <c r="AY213" s="1214"/>
      <c r="AZ213" s="1214"/>
      <c r="BA213" s="1214"/>
      <c r="BB213" s="1214"/>
      <c r="BC213" s="1214"/>
      <c r="BD213" s="1214"/>
      <c r="BE213" s="1214"/>
      <c r="BF213" s="1215"/>
      <c r="BG213" s="1219" t="s">
        <v>188</v>
      </c>
      <c r="BH213" s="1220"/>
      <c r="BI213" s="1221"/>
      <c r="BJ213" s="1259" t="s">
        <v>794</v>
      </c>
      <c r="BK213" s="1260"/>
    </row>
    <row r="214" spans="2:63" ht="12" customHeight="1">
      <c r="B214" s="1283"/>
      <c r="C214" s="1250" t="s">
        <v>181</v>
      </c>
      <c r="D214" s="1251"/>
      <c r="E214" s="1251"/>
      <c r="F214" s="1251"/>
      <c r="G214" s="1251"/>
      <c r="H214" s="1252"/>
      <c r="I214" s="1194"/>
      <c r="J214" s="1195"/>
      <c r="K214" s="1196"/>
      <c r="L214" s="1194"/>
      <c r="M214" s="1196"/>
      <c r="N214" s="1194"/>
      <c r="O214" s="1195"/>
      <c r="P214" s="1195"/>
      <c r="Q214" s="1196"/>
      <c r="R214" s="1194"/>
      <c r="S214" s="1195"/>
      <c r="T214" s="1195"/>
      <c r="U214" s="1196"/>
      <c r="V214" s="1272"/>
      <c r="W214" s="1273"/>
      <c r="X214" s="1273"/>
      <c r="Y214" s="1273"/>
      <c r="Z214" s="1273"/>
      <c r="AA214" s="1273"/>
      <c r="AB214" s="1273"/>
      <c r="AC214" s="1273"/>
      <c r="AD214" s="1274"/>
      <c r="AE214" s="1207"/>
      <c r="AF214" s="1208"/>
      <c r="AG214" s="1208"/>
      <c r="AH214" s="1209"/>
      <c r="AI214" s="1210"/>
      <c r="AJ214" s="1211"/>
      <c r="AK214" s="1211"/>
      <c r="AL214" s="1212"/>
      <c r="AM214" s="1239"/>
      <c r="AN214" s="1210"/>
      <c r="AO214" s="1211"/>
      <c r="AP214" s="1212"/>
      <c r="AQ214" s="1046"/>
      <c r="AR214" s="1047"/>
      <c r="AS214" s="1047"/>
      <c r="AT214" s="1047"/>
      <c r="AU214" s="1047"/>
      <c r="AV214" s="1047"/>
      <c r="AW214" s="1048"/>
      <c r="AX214" s="1216"/>
      <c r="AY214" s="1217"/>
      <c r="AZ214" s="1217"/>
      <c r="BA214" s="1217"/>
      <c r="BB214" s="1217"/>
      <c r="BC214" s="1217"/>
      <c r="BD214" s="1217"/>
      <c r="BE214" s="1217"/>
      <c r="BF214" s="1218"/>
      <c r="BG214" s="1222"/>
      <c r="BH214" s="1223"/>
      <c r="BI214" s="1224"/>
      <c r="BJ214" s="1261"/>
      <c r="BK214" s="1262"/>
    </row>
    <row r="215" spans="2:64" ht="12" customHeight="1">
      <c r="B215" s="1283"/>
      <c r="C215" s="1253"/>
      <c r="D215" s="1254"/>
      <c r="E215" s="1254"/>
      <c r="F215" s="1254"/>
      <c r="G215" s="1254"/>
      <c r="H215" s="1255"/>
      <c r="I215" s="1194"/>
      <c r="J215" s="1195"/>
      <c r="K215" s="1196"/>
      <c r="L215" s="1194"/>
      <c r="M215" s="1196"/>
      <c r="N215" s="1194" t="s">
        <v>180</v>
      </c>
      <c r="O215" s="1195"/>
      <c r="P215" s="1195"/>
      <c r="Q215" s="1196"/>
      <c r="R215" s="1194" t="s">
        <v>179</v>
      </c>
      <c r="S215" s="1195"/>
      <c r="T215" s="1195"/>
      <c r="U215" s="1196"/>
      <c r="V215" s="1200" t="s">
        <v>176</v>
      </c>
      <c r="W215" s="1201"/>
      <c r="X215" s="1201"/>
      <c r="Y215" s="1201"/>
      <c r="Z215" s="1201"/>
      <c r="AA215" s="1201"/>
      <c r="AB215" s="1201"/>
      <c r="AC215" s="1201"/>
      <c r="AD215" s="1202"/>
      <c r="AE215" s="1227" t="s">
        <v>178</v>
      </c>
      <c r="AF215" s="1228"/>
      <c r="AG215" s="1228"/>
      <c r="AH215" s="1229"/>
      <c r="AI215" s="286" t="s">
        <v>202</v>
      </c>
      <c r="AJ215" s="844"/>
      <c r="AK215" s="844"/>
      <c r="AL215" s="1231"/>
      <c r="AM215" s="1239"/>
      <c r="AN215" s="286" t="s">
        <v>203</v>
      </c>
      <c r="AO215" s="844"/>
      <c r="AP215" s="1231"/>
      <c r="AQ215" s="1046"/>
      <c r="AR215" s="1047"/>
      <c r="AS215" s="1047"/>
      <c r="AT215" s="1047"/>
      <c r="AU215" s="1047"/>
      <c r="AV215" s="1047"/>
      <c r="AW215" s="1048"/>
      <c r="AX215" s="1232" t="s">
        <v>192</v>
      </c>
      <c r="AY215" s="1233"/>
      <c r="AZ215" s="1234"/>
      <c r="BA215" s="1236" t="s">
        <v>184</v>
      </c>
      <c r="BB215" s="844"/>
      <c r="BC215" s="287"/>
      <c r="BD215" s="1244" t="s">
        <v>185</v>
      </c>
      <c r="BE215" s="1245"/>
      <c r="BF215" s="1246"/>
      <c r="BG215" s="1222"/>
      <c r="BH215" s="1223"/>
      <c r="BI215" s="1224"/>
      <c r="BJ215" s="1261"/>
      <c r="BK215" s="1262"/>
      <c r="BL215" s="94"/>
    </row>
    <row r="216" spans="2:64" ht="12" customHeight="1">
      <c r="B216" s="1284"/>
      <c r="C216" s="1256"/>
      <c r="D216" s="1257"/>
      <c r="E216" s="1257"/>
      <c r="F216" s="1257"/>
      <c r="G216" s="1257"/>
      <c r="H216" s="1258"/>
      <c r="I216" s="1197"/>
      <c r="J216" s="1198"/>
      <c r="K216" s="1199"/>
      <c r="L216" s="1197"/>
      <c r="M216" s="1199"/>
      <c r="N216" s="1197"/>
      <c r="O216" s="1198"/>
      <c r="P216" s="1198"/>
      <c r="Q216" s="1199"/>
      <c r="R216" s="1197"/>
      <c r="S216" s="1198"/>
      <c r="T216" s="1198"/>
      <c r="U216" s="1199"/>
      <c r="V216" s="1203"/>
      <c r="W216" s="1204"/>
      <c r="X216" s="1204"/>
      <c r="Y216" s="1204"/>
      <c r="Z216" s="1204"/>
      <c r="AA216" s="1204"/>
      <c r="AB216" s="1204"/>
      <c r="AC216" s="1204"/>
      <c r="AD216" s="1205"/>
      <c r="AE216" s="1230"/>
      <c r="AF216" s="943"/>
      <c r="AG216" s="943"/>
      <c r="AH216" s="944"/>
      <c r="AI216" s="290"/>
      <c r="AJ216" s="244"/>
      <c r="AK216" s="244"/>
      <c r="AL216" s="1226"/>
      <c r="AM216" s="1240"/>
      <c r="AN216" s="290"/>
      <c r="AO216" s="244"/>
      <c r="AP216" s="1226"/>
      <c r="AQ216" s="1036"/>
      <c r="AR216" s="1037"/>
      <c r="AS216" s="1037"/>
      <c r="AT216" s="1037"/>
      <c r="AU216" s="1037"/>
      <c r="AV216" s="1037"/>
      <c r="AW216" s="1038"/>
      <c r="AX216" s="1036"/>
      <c r="AY216" s="1037"/>
      <c r="AZ216" s="1235"/>
      <c r="BA216" s="1237"/>
      <c r="BB216" s="244"/>
      <c r="BC216" s="291"/>
      <c r="BD216" s="1247"/>
      <c r="BE216" s="1248"/>
      <c r="BF216" s="1249"/>
      <c r="BG216" s="1225"/>
      <c r="BH216" s="244"/>
      <c r="BI216" s="1226"/>
      <c r="BJ216" s="1263"/>
      <c r="BK216" s="1264"/>
      <c r="BL216" s="94"/>
    </row>
    <row r="217" spans="2:64" ht="12" customHeight="1">
      <c r="B217" s="1275">
        <v>1</v>
      </c>
      <c r="C217" s="1130"/>
      <c r="D217" s="1131"/>
      <c r="E217" s="1131"/>
      <c r="F217" s="1131"/>
      <c r="G217" s="1131"/>
      <c r="H217" s="1132"/>
      <c r="I217" s="1133"/>
      <c r="J217" s="1134"/>
      <c r="K217" s="1135"/>
      <c r="L217" s="1142"/>
      <c r="M217" s="1143"/>
      <c r="N217" s="1144"/>
      <c r="O217" s="1145"/>
      <c r="P217" s="1145"/>
      <c r="Q217" s="1146"/>
      <c r="R217" s="1144"/>
      <c r="S217" s="1145"/>
      <c r="T217" s="1145"/>
      <c r="U217" s="1146"/>
      <c r="V217" s="1184"/>
      <c r="W217" s="1185"/>
      <c r="X217" s="1185"/>
      <c r="Y217" s="1185"/>
      <c r="Z217" s="1185"/>
      <c r="AA217" s="1185"/>
      <c r="AB217" s="1185"/>
      <c r="AC217" s="1185"/>
      <c r="AD217" s="1186"/>
      <c r="AE217" s="1150"/>
      <c r="AF217" s="1151"/>
      <c r="AG217" s="1151"/>
      <c r="AH217" s="1152"/>
      <c r="AI217" s="1156"/>
      <c r="AJ217" s="1157"/>
      <c r="AK217" s="1157"/>
      <c r="AL217" s="1158"/>
      <c r="AM217" s="1107"/>
      <c r="AN217" s="1110"/>
      <c r="AO217" s="1111"/>
      <c r="AP217" s="1112"/>
      <c r="AQ217" s="220"/>
      <c r="AR217" s="1126" t="s">
        <v>798</v>
      </c>
      <c r="AS217" s="1126"/>
      <c r="AT217" s="1126"/>
      <c r="AU217" s="1127" t="s">
        <v>799</v>
      </c>
      <c r="AV217" s="1128"/>
      <c r="AW217" s="1129"/>
      <c r="AX217" s="1082"/>
      <c r="AY217" s="1083"/>
      <c r="AZ217" s="1084"/>
      <c r="BA217" s="1085"/>
      <c r="BB217" s="1083"/>
      <c r="BC217" s="1084"/>
      <c r="BD217" s="1085"/>
      <c r="BE217" s="1083"/>
      <c r="BF217" s="1174"/>
      <c r="BG217" s="1175" t="s">
        <v>211</v>
      </c>
      <c r="BH217" s="1176"/>
      <c r="BI217" s="1177"/>
      <c r="BJ217" s="1086">
        <f>IF(AI217="","",IF(BL217&gt;=1,"健康診断期限切れ",""))</f>
      </c>
      <c r="BK217" s="1087"/>
      <c r="BL217" s="94">
        <f ca="1">DATEDIF(AI217,TODAY(),"y")</f>
        <v>121</v>
      </c>
    </row>
    <row r="218" spans="2:64" ht="12" customHeight="1">
      <c r="B218" s="1276"/>
      <c r="C218" s="1092"/>
      <c r="D218" s="1093"/>
      <c r="E218" s="1093"/>
      <c r="F218" s="1093"/>
      <c r="G218" s="1093"/>
      <c r="H218" s="1094"/>
      <c r="I218" s="1136"/>
      <c r="J218" s="1137"/>
      <c r="K218" s="1138"/>
      <c r="L218" s="1103"/>
      <c r="M218" s="1104"/>
      <c r="N218" s="1147"/>
      <c r="O218" s="1148"/>
      <c r="P218" s="1148"/>
      <c r="Q218" s="1149"/>
      <c r="R218" s="1147"/>
      <c r="S218" s="1148"/>
      <c r="T218" s="1148"/>
      <c r="U218" s="1149"/>
      <c r="V218" s="1187"/>
      <c r="W218" s="1188"/>
      <c r="X218" s="1188"/>
      <c r="Y218" s="1188"/>
      <c r="Z218" s="1188"/>
      <c r="AA218" s="1188"/>
      <c r="AB218" s="1188"/>
      <c r="AC218" s="1188"/>
      <c r="AD218" s="1189"/>
      <c r="AE218" s="1153"/>
      <c r="AF218" s="1154"/>
      <c r="AG218" s="1154"/>
      <c r="AH218" s="1155"/>
      <c r="AI218" s="1159"/>
      <c r="AJ218" s="1160"/>
      <c r="AK218" s="1160"/>
      <c r="AL218" s="1161"/>
      <c r="AM218" s="1108"/>
      <c r="AN218" s="1113"/>
      <c r="AO218" s="1114"/>
      <c r="AP218" s="1115"/>
      <c r="AQ218" s="221" t="s">
        <v>796</v>
      </c>
      <c r="AR218" s="1101"/>
      <c r="AS218" s="1101"/>
      <c r="AT218" s="1101"/>
      <c r="AU218" s="1101"/>
      <c r="AV218" s="1101"/>
      <c r="AW218" s="1102"/>
      <c r="AX218" s="1070"/>
      <c r="AY218" s="1071"/>
      <c r="AZ218" s="1072"/>
      <c r="BA218" s="1073"/>
      <c r="BB218" s="1071"/>
      <c r="BC218" s="1072"/>
      <c r="BD218" s="1073"/>
      <c r="BE218" s="1071"/>
      <c r="BF218" s="1074"/>
      <c r="BG218" s="1178"/>
      <c r="BH218" s="1179"/>
      <c r="BI218" s="1180"/>
      <c r="BJ218" s="1088"/>
      <c r="BK218" s="1089"/>
      <c r="BL218" s="94"/>
    </row>
    <row r="219" spans="2:64" ht="12" customHeight="1">
      <c r="B219" s="1276"/>
      <c r="C219" s="1095"/>
      <c r="D219" s="1096"/>
      <c r="E219" s="1096"/>
      <c r="F219" s="1096"/>
      <c r="G219" s="1096"/>
      <c r="H219" s="1097"/>
      <c r="I219" s="1136"/>
      <c r="J219" s="1137"/>
      <c r="K219" s="1138"/>
      <c r="L219" s="1103"/>
      <c r="M219" s="1104"/>
      <c r="N219" s="1162"/>
      <c r="O219" s="1163"/>
      <c r="P219" s="1166" t="s">
        <v>190</v>
      </c>
      <c r="Q219" s="1167"/>
      <c r="R219" s="1162">
        <f ca="1">IF(R217="","",DATEDIF(R217,TODAY(),"y"))</f>
      </c>
      <c r="S219" s="1163"/>
      <c r="T219" s="1166" t="s">
        <v>191</v>
      </c>
      <c r="U219" s="1167"/>
      <c r="V219" s="1058"/>
      <c r="W219" s="1059"/>
      <c r="X219" s="1059"/>
      <c r="Y219" s="1059"/>
      <c r="Z219" s="1059"/>
      <c r="AA219" s="1059"/>
      <c r="AB219" s="1059"/>
      <c r="AC219" s="1059"/>
      <c r="AD219" s="1060"/>
      <c r="AE219" s="1064"/>
      <c r="AF219" s="1065"/>
      <c r="AG219" s="1065"/>
      <c r="AH219" s="1066"/>
      <c r="AI219" s="1116" t="s">
        <v>199</v>
      </c>
      <c r="AJ219" s="1117"/>
      <c r="AK219" s="1190" t="s">
        <v>200</v>
      </c>
      <c r="AL219" s="1191"/>
      <c r="AM219" s="1108"/>
      <c r="AN219" s="1120"/>
      <c r="AO219" s="1121"/>
      <c r="AP219" s="1122"/>
      <c r="AQ219" s="221" t="s">
        <v>797</v>
      </c>
      <c r="AR219" s="1101"/>
      <c r="AS219" s="1101"/>
      <c r="AT219" s="1101"/>
      <c r="AU219" s="1170"/>
      <c r="AV219" s="1170"/>
      <c r="AW219" s="1171"/>
      <c r="AX219" s="1070"/>
      <c r="AY219" s="1071"/>
      <c r="AZ219" s="1072"/>
      <c r="BA219" s="1073"/>
      <c r="BB219" s="1071"/>
      <c r="BC219" s="1072"/>
      <c r="BD219" s="1073"/>
      <c r="BE219" s="1071"/>
      <c r="BF219" s="1074"/>
      <c r="BG219" s="1178"/>
      <c r="BH219" s="1179"/>
      <c r="BI219" s="1180"/>
      <c r="BJ219" s="1088"/>
      <c r="BK219" s="1089"/>
      <c r="BL219" s="94"/>
    </row>
    <row r="220" spans="2:63" ht="12" customHeight="1">
      <c r="B220" s="1277"/>
      <c r="C220" s="1098"/>
      <c r="D220" s="1099"/>
      <c r="E220" s="1099"/>
      <c r="F220" s="1099"/>
      <c r="G220" s="1099"/>
      <c r="H220" s="1100"/>
      <c r="I220" s="1139"/>
      <c r="J220" s="1140"/>
      <c r="K220" s="1141"/>
      <c r="L220" s="1105"/>
      <c r="M220" s="1106"/>
      <c r="N220" s="1164"/>
      <c r="O220" s="1165"/>
      <c r="P220" s="1168"/>
      <c r="Q220" s="1169"/>
      <c r="R220" s="1164"/>
      <c r="S220" s="1165"/>
      <c r="T220" s="1168"/>
      <c r="U220" s="1169"/>
      <c r="V220" s="1061"/>
      <c r="W220" s="1062"/>
      <c r="X220" s="1062"/>
      <c r="Y220" s="1062"/>
      <c r="Z220" s="1062"/>
      <c r="AA220" s="1062"/>
      <c r="AB220" s="1062"/>
      <c r="AC220" s="1062"/>
      <c r="AD220" s="1063"/>
      <c r="AE220" s="1067"/>
      <c r="AF220" s="1068"/>
      <c r="AG220" s="1068"/>
      <c r="AH220" s="1069"/>
      <c r="AI220" s="1118"/>
      <c r="AJ220" s="1119"/>
      <c r="AK220" s="1192"/>
      <c r="AL220" s="1193"/>
      <c r="AM220" s="1109"/>
      <c r="AN220" s="1123"/>
      <c r="AO220" s="1124"/>
      <c r="AP220" s="1125"/>
      <c r="AQ220" s="222" t="s">
        <v>795</v>
      </c>
      <c r="AR220" s="1075"/>
      <c r="AS220" s="1075"/>
      <c r="AT220" s="1075"/>
      <c r="AU220" s="1075"/>
      <c r="AV220" s="1075"/>
      <c r="AW220" s="1076"/>
      <c r="AX220" s="1077"/>
      <c r="AY220" s="1078"/>
      <c r="AZ220" s="1079"/>
      <c r="BA220" s="1080"/>
      <c r="BB220" s="1078"/>
      <c r="BC220" s="1079"/>
      <c r="BD220" s="1080"/>
      <c r="BE220" s="1078"/>
      <c r="BF220" s="1081"/>
      <c r="BG220" s="1181"/>
      <c r="BH220" s="1182"/>
      <c r="BI220" s="1183"/>
      <c r="BJ220" s="1172"/>
      <c r="BK220" s="1173"/>
    </row>
    <row r="221" spans="2:64" ht="12" customHeight="1">
      <c r="B221" s="1275">
        <v>2</v>
      </c>
      <c r="C221" s="1130"/>
      <c r="D221" s="1131"/>
      <c r="E221" s="1131"/>
      <c r="F221" s="1131"/>
      <c r="G221" s="1131"/>
      <c r="H221" s="1132"/>
      <c r="I221" s="1133"/>
      <c r="J221" s="1134"/>
      <c r="K221" s="1135"/>
      <c r="L221" s="1142"/>
      <c r="M221" s="1143"/>
      <c r="N221" s="1144"/>
      <c r="O221" s="1145"/>
      <c r="P221" s="1145"/>
      <c r="Q221" s="1146"/>
      <c r="R221" s="1144"/>
      <c r="S221" s="1145"/>
      <c r="T221" s="1145"/>
      <c r="U221" s="1146"/>
      <c r="V221" s="1184"/>
      <c r="W221" s="1185"/>
      <c r="X221" s="1185"/>
      <c r="Y221" s="1185"/>
      <c r="Z221" s="1185"/>
      <c r="AA221" s="1185"/>
      <c r="AB221" s="1185"/>
      <c r="AC221" s="1185"/>
      <c r="AD221" s="1186"/>
      <c r="AE221" s="1150"/>
      <c r="AF221" s="1151"/>
      <c r="AG221" s="1151"/>
      <c r="AH221" s="1152"/>
      <c r="AI221" s="1156"/>
      <c r="AJ221" s="1157"/>
      <c r="AK221" s="1157"/>
      <c r="AL221" s="1158"/>
      <c r="AM221" s="1107"/>
      <c r="AN221" s="1110"/>
      <c r="AO221" s="1111"/>
      <c r="AP221" s="1112"/>
      <c r="AQ221" s="220"/>
      <c r="AR221" s="1126" t="s">
        <v>798</v>
      </c>
      <c r="AS221" s="1126"/>
      <c r="AT221" s="1126"/>
      <c r="AU221" s="1127" t="s">
        <v>799</v>
      </c>
      <c r="AV221" s="1128"/>
      <c r="AW221" s="1129"/>
      <c r="AX221" s="1070"/>
      <c r="AY221" s="1071"/>
      <c r="AZ221" s="1072"/>
      <c r="BA221" s="1085"/>
      <c r="BB221" s="1083"/>
      <c r="BC221" s="1084"/>
      <c r="BD221" s="1085"/>
      <c r="BE221" s="1083"/>
      <c r="BF221" s="1174"/>
      <c r="BG221" s="1175" t="s">
        <v>211</v>
      </c>
      <c r="BH221" s="1176"/>
      <c r="BI221" s="1177"/>
      <c r="BJ221" s="1086">
        <f>IF(AI221="","",IF(BL221&gt;=1,"健康診断期限切れ",""))</f>
      </c>
      <c r="BK221" s="1087"/>
      <c r="BL221" s="94">
        <f ca="1">DATEDIF(AI221,TODAY(),"y")</f>
        <v>121</v>
      </c>
    </row>
    <row r="222" spans="2:64" ht="12" customHeight="1">
      <c r="B222" s="1276"/>
      <c r="C222" s="1092"/>
      <c r="D222" s="1093"/>
      <c r="E222" s="1093"/>
      <c r="F222" s="1093"/>
      <c r="G222" s="1093"/>
      <c r="H222" s="1094"/>
      <c r="I222" s="1136"/>
      <c r="J222" s="1137"/>
      <c r="K222" s="1138"/>
      <c r="L222" s="1103"/>
      <c r="M222" s="1104"/>
      <c r="N222" s="1147"/>
      <c r="O222" s="1148"/>
      <c r="P222" s="1148"/>
      <c r="Q222" s="1149"/>
      <c r="R222" s="1147"/>
      <c r="S222" s="1148"/>
      <c r="T222" s="1148"/>
      <c r="U222" s="1149"/>
      <c r="V222" s="1187"/>
      <c r="W222" s="1188"/>
      <c r="X222" s="1188"/>
      <c r="Y222" s="1188"/>
      <c r="Z222" s="1188"/>
      <c r="AA222" s="1188"/>
      <c r="AB222" s="1188"/>
      <c r="AC222" s="1188"/>
      <c r="AD222" s="1189"/>
      <c r="AE222" s="1153"/>
      <c r="AF222" s="1154"/>
      <c r="AG222" s="1154"/>
      <c r="AH222" s="1155"/>
      <c r="AI222" s="1159"/>
      <c r="AJ222" s="1160"/>
      <c r="AK222" s="1160"/>
      <c r="AL222" s="1161"/>
      <c r="AM222" s="1108"/>
      <c r="AN222" s="1113"/>
      <c r="AO222" s="1114"/>
      <c r="AP222" s="1115"/>
      <c r="AQ222" s="221" t="s">
        <v>796</v>
      </c>
      <c r="AR222" s="1101"/>
      <c r="AS222" s="1101"/>
      <c r="AT222" s="1101"/>
      <c r="AU222" s="1101"/>
      <c r="AV222" s="1101"/>
      <c r="AW222" s="1102"/>
      <c r="AX222" s="1070"/>
      <c r="AY222" s="1071"/>
      <c r="AZ222" s="1072"/>
      <c r="BA222" s="1073"/>
      <c r="BB222" s="1071"/>
      <c r="BC222" s="1072"/>
      <c r="BD222" s="1073"/>
      <c r="BE222" s="1071"/>
      <c r="BF222" s="1074"/>
      <c r="BG222" s="1178"/>
      <c r="BH222" s="1179"/>
      <c r="BI222" s="1180"/>
      <c r="BJ222" s="1088"/>
      <c r="BK222" s="1089"/>
      <c r="BL222" s="94"/>
    </row>
    <row r="223" spans="2:64" ht="12" customHeight="1">
      <c r="B223" s="1276"/>
      <c r="C223" s="1095"/>
      <c r="D223" s="1096"/>
      <c r="E223" s="1096"/>
      <c r="F223" s="1096"/>
      <c r="G223" s="1096"/>
      <c r="H223" s="1097"/>
      <c r="I223" s="1136"/>
      <c r="J223" s="1137"/>
      <c r="K223" s="1138"/>
      <c r="L223" s="1103"/>
      <c r="M223" s="1104"/>
      <c r="N223" s="1162"/>
      <c r="O223" s="1163"/>
      <c r="P223" s="1166" t="s">
        <v>190</v>
      </c>
      <c r="Q223" s="1167"/>
      <c r="R223" s="1162">
        <f ca="1">IF(R221="","",DATEDIF(R221,TODAY(),"y"))</f>
      </c>
      <c r="S223" s="1163"/>
      <c r="T223" s="1166" t="s">
        <v>191</v>
      </c>
      <c r="U223" s="1167"/>
      <c r="V223" s="1058"/>
      <c r="W223" s="1059"/>
      <c r="X223" s="1059"/>
      <c r="Y223" s="1059"/>
      <c r="Z223" s="1059"/>
      <c r="AA223" s="1059"/>
      <c r="AB223" s="1059"/>
      <c r="AC223" s="1059"/>
      <c r="AD223" s="1060"/>
      <c r="AE223" s="1064"/>
      <c r="AF223" s="1065"/>
      <c r="AG223" s="1065"/>
      <c r="AH223" s="1066"/>
      <c r="AI223" s="1116" t="s">
        <v>199</v>
      </c>
      <c r="AJ223" s="1117"/>
      <c r="AK223" s="1190" t="s">
        <v>200</v>
      </c>
      <c r="AL223" s="1191"/>
      <c r="AM223" s="1108"/>
      <c r="AN223" s="1120"/>
      <c r="AO223" s="1121"/>
      <c r="AP223" s="1122"/>
      <c r="AQ223" s="221" t="s">
        <v>797</v>
      </c>
      <c r="AR223" s="1101"/>
      <c r="AS223" s="1101"/>
      <c r="AT223" s="1101"/>
      <c r="AU223" s="1170"/>
      <c r="AV223" s="1170"/>
      <c r="AW223" s="1171"/>
      <c r="AX223" s="1070"/>
      <c r="AY223" s="1071"/>
      <c r="AZ223" s="1072"/>
      <c r="BA223" s="1073"/>
      <c r="BB223" s="1071"/>
      <c r="BC223" s="1072"/>
      <c r="BD223" s="1073"/>
      <c r="BE223" s="1071"/>
      <c r="BF223" s="1074"/>
      <c r="BG223" s="1178"/>
      <c r="BH223" s="1179"/>
      <c r="BI223" s="1180"/>
      <c r="BJ223" s="1088"/>
      <c r="BK223" s="1089"/>
      <c r="BL223" s="94"/>
    </row>
    <row r="224" spans="2:63" ht="12" customHeight="1">
      <c r="B224" s="1277"/>
      <c r="C224" s="1098"/>
      <c r="D224" s="1099"/>
      <c r="E224" s="1099"/>
      <c r="F224" s="1099"/>
      <c r="G224" s="1099"/>
      <c r="H224" s="1100"/>
      <c r="I224" s="1139"/>
      <c r="J224" s="1140"/>
      <c r="K224" s="1141"/>
      <c r="L224" s="1105"/>
      <c r="M224" s="1106"/>
      <c r="N224" s="1164"/>
      <c r="O224" s="1165"/>
      <c r="P224" s="1168"/>
      <c r="Q224" s="1169"/>
      <c r="R224" s="1164"/>
      <c r="S224" s="1165"/>
      <c r="T224" s="1168"/>
      <c r="U224" s="1169"/>
      <c r="V224" s="1061"/>
      <c r="W224" s="1062"/>
      <c r="X224" s="1062"/>
      <c r="Y224" s="1062"/>
      <c r="Z224" s="1062"/>
      <c r="AA224" s="1062"/>
      <c r="AB224" s="1062"/>
      <c r="AC224" s="1062"/>
      <c r="AD224" s="1063"/>
      <c r="AE224" s="1067"/>
      <c r="AF224" s="1068"/>
      <c r="AG224" s="1068"/>
      <c r="AH224" s="1069"/>
      <c r="AI224" s="1118"/>
      <c r="AJ224" s="1119"/>
      <c r="AK224" s="1192"/>
      <c r="AL224" s="1193"/>
      <c r="AM224" s="1109"/>
      <c r="AN224" s="1123"/>
      <c r="AO224" s="1124"/>
      <c r="AP224" s="1125"/>
      <c r="AQ224" s="222" t="s">
        <v>795</v>
      </c>
      <c r="AR224" s="1075"/>
      <c r="AS224" s="1075"/>
      <c r="AT224" s="1075"/>
      <c r="AU224" s="1075"/>
      <c r="AV224" s="1075"/>
      <c r="AW224" s="1076"/>
      <c r="AX224" s="1077"/>
      <c r="AY224" s="1078"/>
      <c r="AZ224" s="1079"/>
      <c r="BA224" s="1080"/>
      <c r="BB224" s="1078"/>
      <c r="BC224" s="1079"/>
      <c r="BD224" s="1080"/>
      <c r="BE224" s="1078"/>
      <c r="BF224" s="1081"/>
      <c r="BG224" s="1181"/>
      <c r="BH224" s="1182"/>
      <c r="BI224" s="1183"/>
      <c r="BJ224" s="1172"/>
      <c r="BK224" s="1173"/>
    </row>
    <row r="225" spans="2:64" ht="12" customHeight="1">
      <c r="B225" s="1275">
        <v>3</v>
      </c>
      <c r="C225" s="1130"/>
      <c r="D225" s="1131"/>
      <c r="E225" s="1131"/>
      <c r="F225" s="1131"/>
      <c r="G225" s="1131"/>
      <c r="H225" s="1132"/>
      <c r="I225" s="1133"/>
      <c r="J225" s="1134"/>
      <c r="K225" s="1135"/>
      <c r="L225" s="1142"/>
      <c r="M225" s="1143"/>
      <c r="N225" s="1144"/>
      <c r="O225" s="1145"/>
      <c r="P225" s="1145"/>
      <c r="Q225" s="1146"/>
      <c r="R225" s="1144"/>
      <c r="S225" s="1145"/>
      <c r="T225" s="1145"/>
      <c r="U225" s="1146"/>
      <c r="V225" s="1184"/>
      <c r="W225" s="1185"/>
      <c r="X225" s="1185"/>
      <c r="Y225" s="1185"/>
      <c r="Z225" s="1185"/>
      <c r="AA225" s="1185"/>
      <c r="AB225" s="1185"/>
      <c r="AC225" s="1185"/>
      <c r="AD225" s="1186"/>
      <c r="AE225" s="1150"/>
      <c r="AF225" s="1151"/>
      <c r="AG225" s="1151"/>
      <c r="AH225" s="1152"/>
      <c r="AI225" s="1156"/>
      <c r="AJ225" s="1157"/>
      <c r="AK225" s="1157"/>
      <c r="AL225" s="1158"/>
      <c r="AM225" s="1107"/>
      <c r="AN225" s="1110"/>
      <c r="AO225" s="1111"/>
      <c r="AP225" s="1112"/>
      <c r="AQ225" s="220"/>
      <c r="AR225" s="1126" t="s">
        <v>798</v>
      </c>
      <c r="AS225" s="1126"/>
      <c r="AT225" s="1126"/>
      <c r="AU225" s="1127" t="s">
        <v>799</v>
      </c>
      <c r="AV225" s="1128"/>
      <c r="AW225" s="1129"/>
      <c r="AX225" s="1082"/>
      <c r="AY225" s="1083"/>
      <c r="AZ225" s="1084"/>
      <c r="BA225" s="1085"/>
      <c r="BB225" s="1083"/>
      <c r="BC225" s="1084"/>
      <c r="BD225" s="1085"/>
      <c r="BE225" s="1083"/>
      <c r="BF225" s="1174"/>
      <c r="BG225" s="1175" t="s">
        <v>211</v>
      </c>
      <c r="BH225" s="1176"/>
      <c r="BI225" s="1177"/>
      <c r="BJ225" s="1086">
        <f>IF(AI225="","",IF(BL225&gt;=1,"健康診断期限切れ",""))</f>
      </c>
      <c r="BK225" s="1087"/>
      <c r="BL225" s="94">
        <f ca="1">DATEDIF(AI225,TODAY(),"y")</f>
        <v>121</v>
      </c>
    </row>
    <row r="226" spans="2:64" ht="12" customHeight="1">
      <c r="B226" s="1276"/>
      <c r="C226" s="1092"/>
      <c r="D226" s="1093"/>
      <c r="E226" s="1093"/>
      <c r="F226" s="1093"/>
      <c r="G226" s="1093"/>
      <c r="H226" s="1094"/>
      <c r="I226" s="1136"/>
      <c r="J226" s="1137"/>
      <c r="K226" s="1138"/>
      <c r="L226" s="1103"/>
      <c r="M226" s="1104"/>
      <c r="N226" s="1147"/>
      <c r="O226" s="1148"/>
      <c r="P226" s="1148"/>
      <c r="Q226" s="1149"/>
      <c r="R226" s="1147"/>
      <c r="S226" s="1148"/>
      <c r="T226" s="1148"/>
      <c r="U226" s="1149"/>
      <c r="V226" s="1187"/>
      <c r="W226" s="1188"/>
      <c r="X226" s="1188"/>
      <c r="Y226" s="1188"/>
      <c r="Z226" s="1188"/>
      <c r="AA226" s="1188"/>
      <c r="AB226" s="1188"/>
      <c r="AC226" s="1188"/>
      <c r="AD226" s="1189"/>
      <c r="AE226" s="1153"/>
      <c r="AF226" s="1154"/>
      <c r="AG226" s="1154"/>
      <c r="AH226" s="1155"/>
      <c r="AI226" s="1159"/>
      <c r="AJ226" s="1160"/>
      <c r="AK226" s="1160"/>
      <c r="AL226" s="1161"/>
      <c r="AM226" s="1108"/>
      <c r="AN226" s="1113"/>
      <c r="AO226" s="1114"/>
      <c r="AP226" s="1115"/>
      <c r="AQ226" s="221" t="s">
        <v>796</v>
      </c>
      <c r="AR226" s="1101"/>
      <c r="AS226" s="1101"/>
      <c r="AT226" s="1101"/>
      <c r="AU226" s="1101"/>
      <c r="AV226" s="1101"/>
      <c r="AW226" s="1102"/>
      <c r="AX226" s="1070"/>
      <c r="AY226" s="1071"/>
      <c r="AZ226" s="1072"/>
      <c r="BA226" s="1073"/>
      <c r="BB226" s="1071"/>
      <c r="BC226" s="1072"/>
      <c r="BD226" s="1073"/>
      <c r="BE226" s="1071"/>
      <c r="BF226" s="1074"/>
      <c r="BG226" s="1178"/>
      <c r="BH226" s="1179"/>
      <c r="BI226" s="1180"/>
      <c r="BJ226" s="1088"/>
      <c r="BK226" s="1089"/>
      <c r="BL226" s="94"/>
    </row>
    <row r="227" spans="2:64" ht="12" customHeight="1">
      <c r="B227" s="1276"/>
      <c r="C227" s="1095"/>
      <c r="D227" s="1096"/>
      <c r="E227" s="1096"/>
      <c r="F227" s="1096"/>
      <c r="G227" s="1096"/>
      <c r="H227" s="1097"/>
      <c r="I227" s="1136"/>
      <c r="J227" s="1137"/>
      <c r="K227" s="1138"/>
      <c r="L227" s="1103"/>
      <c r="M227" s="1104"/>
      <c r="N227" s="1162"/>
      <c r="O227" s="1163"/>
      <c r="P227" s="1166" t="s">
        <v>190</v>
      </c>
      <c r="Q227" s="1167"/>
      <c r="R227" s="1162">
        <f ca="1">IF(R225="","",DATEDIF(R225,TODAY(),"y"))</f>
      </c>
      <c r="S227" s="1163"/>
      <c r="T227" s="1166" t="s">
        <v>191</v>
      </c>
      <c r="U227" s="1167"/>
      <c r="V227" s="1058"/>
      <c r="W227" s="1059"/>
      <c r="X227" s="1059"/>
      <c r="Y227" s="1059"/>
      <c r="Z227" s="1059"/>
      <c r="AA227" s="1059"/>
      <c r="AB227" s="1059"/>
      <c r="AC227" s="1059"/>
      <c r="AD227" s="1060"/>
      <c r="AE227" s="1064"/>
      <c r="AF227" s="1065"/>
      <c r="AG227" s="1065"/>
      <c r="AH227" s="1066"/>
      <c r="AI227" s="1116" t="s">
        <v>199</v>
      </c>
      <c r="AJ227" s="1117"/>
      <c r="AK227" s="1190" t="s">
        <v>200</v>
      </c>
      <c r="AL227" s="1191"/>
      <c r="AM227" s="1108"/>
      <c r="AN227" s="1120"/>
      <c r="AO227" s="1121"/>
      <c r="AP227" s="1122"/>
      <c r="AQ227" s="221" t="s">
        <v>797</v>
      </c>
      <c r="AR227" s="1101"/>
      <c r="AS227" s="1101"/>
      <c r="AT227" s="1101"/>
      <c r="AU227" s="1170"/>
      <c r="AV227" s="1170"/>
      <c r="AW227" s="1171"/>
      <c r="AX227" s="1070"/>
      <c r="AY227" s="1071"/>
      <c r="AZ227" s="1072"/>
      <c r="BA227" s="1073"/>
      <c r="BB227" s="1071"/>
      <c r="BC227" s="1072"/>
      <c r="BD227" s="1073"/>
      <c r="BE227" s="1071"/>
      <c r="BF227" s="1074"/>
      <c r="BG227" s="1178"/>
      <c r="BH227" s="1179"/>
      <c r="BI227" s="1180"/>
      <c r="BJ227" s="1088"/>
      <c r="BK227" s="1089"/>
      <c r="BL227" s="94"/>
    </row>
    <row r="228" spans="2:63" ht="12" customHeight="1">
      <c r="B228" s="1277"/>
      <c r="C228" s="1098"/>
      <c r="D228" s="1099"/>
      <c r="E228" s="1099"/>
      <c r="F228" s="1099"/>
      <c r="G228" s="1099"/>
      <c r="H228" s="1100"/>
      <c r="I228" s="1139"/>
      <c r="J228" s="1140"/>
      <c r="K228" s="1141"/>
      <c r="L228" s="1105"/>
      <c r="M228" s="1106"/>
      <c r="N228" s="1164"/>
      <c r="O228" s="1165"/>
      <c r="P228" s="1168"/>
      <c r="Q228" s="1169"/>
      <c r="R228" s="1164"/>
      <c r="S228" s="1165"/>
      <c r="T228" s="1168"/>
      <c r="U228" s="1169"/>
      <c r="V228" s="1061"/>
      <c r="W228" s="1062"/>
      <c r="X228" s="1062"/>
      <c r="Y228" s="1062"/>
      <c r="Z228" s="1062"/>
      <c r="AA228" s="1062"/>
      <c r="AB228" s="1062"/>
      <c r="AC228" s="1062"/>
      <c r="AD228" s="1063"/>
      <c r="AE228" s="1067"/>
      <c r="AF228" s="1068"/>
      <c r="AG228" s="1068"/>
      <c r="AH228" s="1069"/>
      <c r="AI228" s="1118"/>
      <c r="AJ228" s="1119"/>
      <c r="AK228" s="1192"/>
      <c r="AL228" s="1193"/>
      <c r="AM228" s="1109"/>
      <c r="AN228" s="1123"/>
      <c r="AO228" s="1124"/>
      <c r="AP228" s="1125"/>
      <c r="AQ228" s="222" t="s">
        <v>795</v>
      </c>
      <c r="AR228" s="1075"/>
      <c r="AS228" s="1075"/>
      <c r="AT228" s="1075"/>
      <c r="AU228" s="1075"/>
      <c r="AV228" s="1075"/>
      <c r="AW228" s="1076"/>
      <c r="AX228" s="1077"/>
      <c r="AY228" s="1078"/>
      <c r="AZ228" s="1079"/>
      <c r="BA228" s="1080"/>
      <c r="BB228" s="1078"/>
      <c r="BC228" s="1079"/>
      <c r="BD228" s="1080"/>
      <c r="BE228" s="1078"/>
      <c r="BF228" s="1081"/>
      <c r="BG228" s="1181"/>
      <c r="BH228" s="1182"/>
      <c r="BI228" s="1183"/>
      <c r="BJ228" s="1172"/>
      <c r="BK228" s="1173"/>
    </row>
    <row r="229" spans="2:64" ht="12" customHeight="1">
      <c r="B229" s="1275">
        <v>4</v>
      </c>
      <c r="C229" s="1130"/>
      <c r="D229" s="1131"/>
      <c r="E229" s="1131"/>
      <c r="F229" s="1131"/>
      <c r="G229" s="1131"/>
      <c r="H229" s="1132"/>
      <c r="I229" s="1133"/>
      <c r="J229" s="1134"/>
      <c r="K229" s="1135"/>
      <c r="L229" s="1142"/>
      <c r="M229" s="1143"/>
      <c r="N229" s="1144"/>
      <c r="O229" s="1145"/>
      <c r="P229" s="1145"/>
      <c r="Q229" s="1146"/>
      <c r="R229" s="1144"/>
      <c r="S229" s="1145"/>
      <c r="T229" s="1145"/>
      <c r="U229" s="1146"/>
      <c r="V229" s="1184"/>
      <c r="W229" s="1185"/>
      <c r="X229" s="1185"/>
      <c r="Y229" s="1185"/>
      <c r="Z229" s="1185"/>
      <c r="AA229" s="1185"/>
      <c r="AB229" s="1185"/>
      <c r="AC229" s="1185"/>
      <c r="AD229" s="1186"/>
      <c r="AE229" s="1150"/>
      <c r="AF229" s="1151"/>
      <c r="AG229" s="1151"/>
      <c r="AH229" s="1152"/>
      <c r="AI229" s="1156"/>
      <c r="AJ229" s="1157"/>
      <c r="AK229" s="1157"/>
      <c r="AL229" s="1158"/>
      <c r="AM229" s="1107"/>
      <c r="AN229" s="1110"/>
      <c r="AO229" s="1111"/>
      <c r="AP229" s="1112"/>
      <c r="AQ229" s="220"/>
      <c r="AR229" s="1126" t="s">
        <v>798</v>
      </c>
      <c r="AS229" s="1126"/>
      <c r="AT229" s="1126"/>
      <c r="AU229" s="1127" t="s">
        <v>799</v>
      </c>
      <c r="AV229" s="1128"/>
      <c r="AW229" s="1129"/>
      <c r="AX229" s="1082"/>
      <c r="AY229" s="1083"/>
      <c r="AZ229" s="1084"/>
      <c r="BA229" s="1085"/>
      <c r="BB229" s="1083"/>
      <c r="BC229" s="1084"/>
      <c r="BD229" s="1085"/>
      <c r="BE229" s="1083"/>
      <c r="BF229" s="1174"/>
      <c r="BG229" s="1175" t="s">
        <v>211</v>
      </c>
      <c r="BH229" s="1176"/>
      <c r="BI229" s="1177"/>
      <c r="BJ229" s="1086">
        <f>IF(AI229="","",IF(BL229&gt;=1,"健康診断期限切れ",""))</f>
      </c>
      <c r="BK229" s="1087"/>
      <c r="BL229" s="94">
        <f ca="1">DATEDIF(AI229,TODAY(),"y")</f>
        <v>121</v>
      </c>
    </row>
    <row r="230" spans="2:64" ht="12" customHeight="1">
      <c r="B230" s="1276"/>
      <c r="C230" s="1092"/>
      <c r="D230" s="1093"/>
      <c r="E230" s="1093"/>
      <c r="F230" s="1093"/>
      <c r="G230" s="1093"/>
      <c r="H230" s="1094"/>
      <c r="I230" s="1136"/>
      <c r="J230" s="1137"/>
      <c r="K230" s="1138"/>
      <c r="L230" s="1103"/>
      <c r="M230" s="1104"/>
      <c r="N230" s="1147"/>
      <c r="O230" s="1148"/>
      <c r="P230" s="1148"/>
      <c r="Q230" s="1149"/>
      <c r="R230" s="1147"/>
      <c r="S230" s="1148"/>
      <c r="T230" s="1148"/>
      <c r="U230" s="1149"/>
      <c r="V230" s="1187"/>
      <c r="W230" s="1188"/>
      <c r="X230" s="1188"/>
      <c r="Y230" s="1188"/>
      <c r="Z230" s="1188"/>
      <c r="AA230" s="1188"/>
      <c r="AB230" s="1188"/>
      <c r="AC230" s="1188"/>
      <c r="AD230" s="1189"/>
      <c r="AE230" s="1153"/>
      <c r="AF230" s="1154"/>
      <c r="AG230" s="1154"/>
      <c r="AH230" s="1155"/>
      <c r="AI230" s="1159"/>
      <c r="AJ230" s="1160"/>
      <c r="AK230" s="1160"/>
      <c r="AL230" s="1161"/>
      <c r="AM230" s="1108"/>
      <c r="AN230" s="1113"/>
      <c r="AO230" s="1114"/>
      <c r="AP230" s="1115"/>
      <c r="AQ230" s="221" t="s">
        <v>796</v>
      </c>
      <c r="AR230" s="1101"/>
      <c r="AS230" s="1101"/>
      <c r="AT230" s="1101"/>
      <c r="AU230" s="1101"/>
      <c r="AV230" s="1101"/>
      <c r="AW230" s="1102"/>
      <c r="AX230" s="1070"/>
      <c r="AY230" s="1071"/>
      <c r="AZ230" s="1072"/>
      <c r="BA230" s="1073"/>
      <c r="BB230" s="1071"/>
      <c r="BC230" s="1072"/>
      <c r="BD230" s="1073"/>
      <c r="BE230" s="1071"/>
      <c r="BF230" s="1074"/>
      <c r="BG230" s="1178"/>
      <c r="BH230" s="1179"/>
      <c r="BI230" s="1180"/>
      <c r="BJ230" s="1088"/>
      <c r="BK230" s="1089"/>
      <c r="BL230" s="94"/>
    </row>
    <row r="231" spans="2:64" ht="12" customHeight="1">
      <c r="B231" s="1276"/>
      <c r="C231" s="1095"/>
      <c r="D231" s="1096"/>
      <c r="E231" s="1096"/>
      <c r="F231" s="1096"/>
      <c r="G231" s="1096"/>
      <c r="H231" s="1097"/>
      <c r="I231" s="1136"/>
      <c r="J231" s="1137"/>
      <c r="K231" s="1138"/>
      <c r="L231" s="1103"/>
      <c r="M231" s="1104"/>
      <c r="N231" s="1162"/>
      <c r="O231" s="1163"/>
      <c r="P231" s="1166" t="s">
        <v>190</v>
      </c>
      <c r="Q231" s="1167"/>
      <c r="R231" s="1162">
        <f ca="1">IF(R229="","",DATEDIF(R229,TODAY(),"y"))</f>
      </c>
      <c r="S231" s="1163"/>
      <c r="T231" s="1166" t="s">
        <v>191</v>
      </c>
      <c r="U231" s="1167"/>
      <c r="V231" s="1058"/>
      <c r="W231" s="1059"/>
      <c r="X231" s="1059"/>
      <c r="Y231" s="1059"/>
      <c r="Z231" s="1059"/>
      <c r="AA231" s="1059"/>
      <c r="AB231" s="1059"/>
      <c r="AC231" s="1059"/>
      <c r="AD231" s="1060"/>
      <c r="AE231" s="1064"/>
      <c r="AF231" s="1065"/>
      <c r="AG231" s="1065"/>
      <c r="AH231" s="1066"/>
      <c r="AI231" s="1116" t="s">
        <v>199</v>
      </c>
      <c r="AJ231" s="1117"/>
      <c r="AK231" s="1190" t="s">
        <v>200</v>
      </c>
      <c r="AL231" s="1191"/>
      <c r="AM231" s="1108"/>
      <c r="AN231" s="1120"/>
      <c r="AO231" s="1121"/>
      <c r="AP231" s="1122"/>
      <c r="AQ231" s="221" t="s">
        <v>797</v>
      </c>
      <c r="AR231" s="1101"/>
      <c r="AS231" s="1101"/>
      <c r="AT231" s="1101"/>
      <c r="AU231" s="1170"/>
      <c r="AV231" s="1170"/>
      <c r="AW231" s="1171"/>
      <c r="AX231" s="1070"/>
      <c r="AY231" s="1071"/>
      <c r="AZ231" s="1072"/>
      <c r="BA231" s="1073"/>
      <c r="BB231" s="1071"/>
      <c r="BC231" s="1072"/>
      <c r="BD231" s="1073"/>
      <c r="BE231" s="1071"/>
      <c r="BF231" s="1074"/>
      <c r="BG231" s="1178"/>
      <c r="BH231" s="1179"/>
      <c r="BI231" s="1180"/>
      <c r="BJ231" s="1088"/>
      <c r="BK231" s="1089"/>
      <c r="BL231" s="94"/>
    </row>
    <row r="232" spans="2:63" ht="12" customHeight="1">
      <c r="B232" s="1277"/>
      <c r="C232" s="1098"/>
      <c r="D232" s="1099"/>
      <c r="E232" s="1099"/>
      <c r="F232" s="1099"/>
      <c r="G232" s="1099"/>
      <c r="H232" s="1100"/>
      <c r="I232" s="1139"/>
      <c r="J232" s="1140"/>
      <c r="K232" s="1141"/>
      <c r="L232" s="1105"/>
      <c r="M232" s="1106"/>
      <c r="N232" s="1164"/>
      <c r="O232" s="1165"/>
      <c r="P232" s="1168"/>
      <c r="Q232" s="1169"/>
      <c r="R232" s="1164"/>
      <c r="S232" s="1165"/>
      <c r="T232" s="1168"/>
      <c r="U232" s="1169"/>
      <c r="V232" s="1061"/>
      <c r="W232" s="1062"/>
      <c r="X232" s="1062"/>
      <c r="Y232" s="1062"/>
      <c r="Z232" s="1062"/>
      <c r="AA232" s="1062"/>
      <c r="AB232" s="1062"/>
      <c r="AC232" s="1062"/>
      <c r="AD232" s="1063"/>
      <c r="AE232" s="1067"/>
      <c r="AF232" s="1068"/>
      <c r="AG232" s="1068"/>
      <c r="AH232" s="1069"/>
      <c r="AI232" s="1118"/>
      <c r="AJ232" s="1119"/>
      <c r="AK232" s="1192"/>
      <c r="AL232" s="1193"/>
      <c r="AM232" s="1109"/>
      <c r="AN232" s="1123"/>
      <c r="AO232" s="1124"/>
      <c r="AP232" s="1125"/>
      <c r="AQ232" s="222" t="s">
        <v>795</v>
      </c>
      <c r="AR232" s="1075"/>
      <c r="AS232" s="1075"/>
      <c r="AT232" s="1075"/>
      <c r="AU232" s="1075"/>
      <c r="AV232" s="1075"/>
      <c r="AW232" s="1076"/>
      <c r="AX232" s="1077"/>
      <c r="AY232" s="1078"/>
      <c r="AZ232" s="1079"/>
      <c r="BA232" s="1080"/>
      <c r="BB232" s="1078"/>
      <c r="BC232" s="1079"/>
      <c r="BD232" s="1080"/>
      <c r="BE232" s="1078"/>
      <c r="BF232" s="1081"/>
      <c r="BG232" s="1181"/>
      <c r="BH232" s="1182"/>
      <c r="BI232" s="1183"/>
      <c r="BJ232" s="1172"/>
      <c r="BK232" s="1173"/>
    </row>
    <row r="233" spans="2:64" ht="12" customHeight="1">
      <c r="B233" s="1275">
        <v>5</v>
      </c>
      <c r="C233" s="1130"/>
      <c r="D233" s="1131"/>
      <c r="E233" s="1131"/>
      <c r="F233" s="1131"/>
      <c r="G233" s="1131"/>
      <c r="H233" s="1132"/>
      <c r="I233" s="1133"/>
      <c r="J233" s="1134"/>
      <c r="K233" s="1135"/>
      <c r="L233" s="1142"/>
      <c r="M233" s="1143"/>
      <c r="N233" s="1144"/>
      <c r="O233" s="1145"/>
      <c r="P233" s="1145"/>
      <c r="Q233" s="1146"/>
      <c r="R233" s="1144"/>
      <c r="S233" s="1145"/>
      <c r="T233" s="1145"/>
      <c r="U233" s="1146"/>
      <c r="V233" s="1184"/>
      <c r="W233" s="1185"/>
      <c r="X233" s="1185"/>
      <c r="Y233" s="1185"/>
      <c r="Z233" s="1185"/>
      <c r="AA233" s="1185"/>
      <c r="AB233" s="1185"/>
      <c r="AC233" s="1185"/>
      <c r="AD233" s="1186"/>
      <c r="AE233" s="1150"/>
      <c r="AF233" s="1151"/>
      <c r="AG233" s="1151"/>
      <c r="AH233" s="1152"/>
      <c r="AI233" s="1156"/>
      <c r="AJ233" s="1157"/>
      <c r="AK233" s="1157"/>
      <c r="AL233" s="1158"/>
      <c r="AM233" s="1107"/>
      <c r="AN233" s="1110"/>
      <c r="AO233" s="1111"/>
      <c r="AP233" s="1112"/>
      <c r="AQ233" s="220"/>
      <c r="AR233" s="1126" t="s">
        <v>798</v>
      </c>
      <c r="AS233" s="1126"/>
      <c r="AT233" s="1126"/>
      <c r="AU233" s="1127" t="s">
        <v>799</v>
      </c>
      <c r="AV233" s="1128"/>
      <c r="AW233" s="1129"/>
      <c r="AX233" s="1082"/>
      <c r="AY233" s="1083"/>
      <c r="AZ233" s="1084"/>
      <c r="BA233" s="1085"/>
      <c r="BB233" s="1083"/>
      <c r="BC233" s="1084"/>
      <c r="BD233" s="1085"/>
      <c r="BE233" s="1083"/>
      <c r="BF233" s="1174"/>
      <c r="BG233" s="1175" t="s">
        <v>211</v>
      </c>
      <c r="BH233" s="1176"/>
      <c r="BI233" s="1177"/>
      <c r="BJ233" s="1086">
        <f>IF(AI233="","",IF(BL233&gt;=1,"健康診断期限切れ",""))</f>
      </c>
      <c r="BK233" s="1087"/>
      <c r="BL233" s="94">
        <f ca="1">DATEDIF(AI233,TODAY(),"y")</f>
        <v>121</v>
      </c>
    </row>
    <row r="234" spans="2:64" ht="12" customHeight="1">
      <c r="B234" s="1276"/>
      <c r="C234" s="1092"/>
      <c r="D234" s="1093"/>
      <c r="E234" s="1093"/>
      <c r="F234" s="1093"/>
      <c r="G234" s="1093"/>
      <c r="H234" s="1094"/>
      <c r="I234" s="1136"/>
      <c r="J234" s="1137"/>
      <c r="K234" s="1138"/>
      <c r="L234" s="1103"/>
      <c r="M234" s="1104"/>
      <c r="N234" s="1147"/>
      <c r="O234" s="1148"/>
      <c r="P234" s="1148"/>
      <c r="Q234" s="1149"/>
      <c r="R234" s="1147"/>
      <c r="S234" s="1148"/>
      <c r="T234" s="1148"/>
      <c r="U234" s="1149"/>
      <c r="V234" s="1187"/>
      <c r="W234" s="1188"/>
      <c r="X234" s="1188"/>
      <c r="Y234" s="1188"/>
      <c r="Z234" s="1188"/>
      <c r="AA234" s="1188"/>
      <c r="AB234" s="1188"/>
      <c r="AC234" s="1188"/>
      <c r="AD234" s="1189"/>
      <c r="AE234" s="1153"/>
      <c r="AF234" s="1154"/>
      <c r="AG234" s="1154"/>
      <c r="AH234" s="1155"/>
      <c r="AI234" s="1159"/>
      <c r="AJ234" s="1160"/>
      <c r="AK234" s="1160"/>
      <c r="AL234" s="1161"/>
      <c r="AM234" s="1108"/>
      <c r="AN234" s="1113"/>
      <c r="AO234" s="1114"/>
      <c r="AP234" s="1115"/>
      <c r="AQ234" s="221" t="s">
        <v>796</v>
      </c>
      <c r="AR234" s="1101"/>
      <c r="AS234" s="1101"/>
      <c r="AT234" s="1101"/>
      <c r="AU234" s="1101"/>
      <c r="AV234" s="1101"/>
      <c r="AW234" s="1102"/>
      <c r="AX234" s="1070"/>
      <c r="AY234" s="1071"/>
      <c r="AZ234" s="1072"/>
      <c r="BA234" s="1073"/>
      <c r="BB234" s="1071"/>
      <c r="BC234" s="1072"/>
      <c r="BD234" s="1073"/>
      <c r="BE234" s="1071"/>
      <c r="BF234" s="1074"/>
      <c r="BG234" s="1178"/>
      <c r="BH234" s="1179"/>
      <c r="BI234" s="1180"/>
      <c r="BJ234" s="1088"/>
      <c r="BK234" s="1089"/>
      <c r="BL234" s="94"/>
    </row>
    <row r="235" spans="2:64" ht="12" customHeight="1">
      <c r="B235" s="1276"/>
      <c r="C235" s="1095"/>
      <c r="D235" s="1096"/>
      <c r="E235" s="1096"/>
      <c r="F235" s="1096"/>
      <c r="G235" s="1096"/>
      <c r="H235" s="1097"/>
      <c r="I235" s="1136"/>
      <c r="J235" s="1137"/>
      <c r="K235" s="1138"/>
      <c r="L235" s="1103"/>
      <c r="M235" s="1104"/>
      <c r="N235" s="1162"/>
      <c r="O235" s="1163"/>
      <c r="P235" s="1166" t="s">
        <v>190</v>
      </c>
      <c r="Q235" s="1167"/>
      <c r="R235" s="1162">
        <f ca="1">IF(R233="","",DATEDIF(R233,TODAY(),"y"))</f>
      </c>
      <c r="S235" s="1163"/>
      <c r="T235" s="1166" t="s">
        <v>191</v>
      </c>
      <c r="U235" s="1167"/>
      <c r="V235" s="1058"/>
      <c r="W235" s="1059"/>
      <c r="X235" s="1059"/>
      <c r="Y235" s="1059"/>
      <c r="Z235" s="1059"/>
      <c r="AA235" s="1059"/>
      <c r="AB235" s="1059"/>
      <c r="AC235" s="1059"/>
      <c r="AD235" s="1060"/>
      <c r="AE235" s="1064"/>
      <c r="AF235" s="1065"/>
      <c r="AG235" s="1065"/>
      <c r="AH235" s="1066"/>
      <c r="AI235" s="1116" t="s">
        <v>199</v>
      </c>
      <c r="AJ235" s="1117"/>
      <c r="AK235" s="1190" t="s">
        <v>200</v>
      </c>
      <c r="AL235" s="1191"/>
      <c r="AM235" s="1108"/>
      <c r="AN235" s="1120"/>
      <c r="AO235" s="1121"/>
      <c r="AP235" s="1122"/>
      <c r="AQ235" s="221" t="s">
        <v>797</v>
      </c>
      <c r="AR235" s="1101"/>
      <c r="AS235" s="1101"/>
      <c r="AT235" s="1101"/>
      <c r="AU235" s="1170"/>
      <c r="AV235" s="1170"/>
      <c r="AW235" s="1171"/>
      <c r="AX235" s="1070"/>
      <c r="AY235" s="1071"/>
      <c r="AZ235" s="1072"/>
      <c r="BA235" s="1073"/>
      <c r="BB235" s="1071"/>
      <c r="BC235" s="1072"/>
      <c r="BD235" s="1073"/>
      <c r="BE235" s="1071"/>
      <c r="BF235" s="1074"/>
      <c r="BG235" s="1178"/>
      <c r="BH235" s="1179"/>
      <c r="BI235" s="1180"/>
      <c r="BJ235" s="1088"/>
      <c r="BK235" s="1089"/>
      <c r="BL235" s="94"/>
    </row>
    <row r="236" spans="2:63" ht="12" customHeight="1">
      <c r="B236" s="1277"/>
      <c r="C236" s="1098"/>
      <c r="D236" s="1099"/>
      <c r="E236" s="1099"/>
      <c r="F236" s="1099"/>
      <c r="G236" s="1099"/>
      <c r="H236" s="1100"/>
      <c r="I236" s="1139"/>
      <c r="J236" s="1140"/>
      <c r="K236" s="1141"/>
      <c r="L236" s="1105"/>
      <c r="M236" s="1106"/>
      <c r="N236" s="1164"/>
      <c r="O236" s="1165"/>
      <c r="P236" s="1168"/>
      <c r="Q236" s="1169"/>
      <c r="R236" s="1164"/>
      <c r="S236" s="1165"/>
      <c r="T236" s="1168"/>
      <c r="U236" s="1169"/>
      <c r="V236" s="1061"/>
      <c r="W236" s="1062"/>
      <c r="X236" s="1062"/>
      <c r="Y236" s="1062"/>
      <c r="Z236" s="1062"/>
      <c r="AA236" s="1062"/>
      <c r="AB236" s="1062"/>
      <c r="AC236" s="1062"/>
      <c r="AD236" s="1063"/>
      <c r="AE236" s="1067"/>
      <c r="AF236" s="1068"/>
      <c r="AG236" s="1068"/>
      <c r="AH236" s="1069"/>
      <c r="AI236" s="1118"/>
      <c r="AJ236" s="1119"/>
      <c r="AK236" s="1192"/>
      <c r="AL236" s="1193"/>
      <c r="AM236" s="1109"/>
      <c r="AN236" s="1123"/>
      <c r="AO236" s="1124"/>
      <c r="AP236" s="1125"/>
      <c r="AQ236" s="222" t="s">
        <v>795</v>
      </c>
      <c r="AR236" s="1075"/>
      <c r="AS236" s="1075"/>
      <c r="AT236" s="1075"/>
      <c r="AU236" s="1075"/>
      <c r="AV236" s="1075"/>
      <c r="AW236" s="1076"/>
      <c r="AX236" s="1077"/>
      <c r="AY236" s="1078"/>
      <c r="AZ236" s="1079"/>
      <c r="BA236" s="1080"/>
      <c r="BB236" s="1078"/>
      <c r="BC236" s="1079"/>
      <c r="BD236" s="1080"/>
      <c r="BE236" s="1078"/>
      <c r="BF236" s="1081"/>
      <c r="BG236" s="1181"/>
      <c r="BH236" s="1182"/>
      <c r="BI236" s="1183"/>
      <c r="BJ236" s="1172"/>
      <c r="BK236" s="1173"/>
    </row>
    <row r="237" spans="2:64" ht="12" customHeight="1">
      <c r="B237" s="1275">
        <v>6</v>
      </c>
      <c r="C237" s="1130"/>
      <c r="D237" s="1131"/>
      <c r="E237" s="1131"/>
      <c r="F237" s="1131"/>
      <c r="G237" s="1131"/>
      <c r="H237" s="1132"/>
      <c r="I237" s="1133"/>
      <c r="J237" s="1134"/>
      <c r="K237" s="1135"/>
      <c r="L237" s="1142"/>
      <c r="M237" s="1143"/>
      <c r="N237" s="1144"/>
      <c r="O237" s="1145"/>
      <c r="P237" s="1145"/>
      <c r="Q237" s="1146"/>
      <c r="R237" s="1144"/>
      <c r="S237" s="1145"/>
      <c r="T237" s="1145"/>
      <c r="U237" s="1146"/>
      <c r="V237" s="1184"/>
      <c r="W237" s="1185"/>
      <c r="X237" s="1185"/>
      <c r="Y237" s="1185"/>
      <c r="Z237" s="1185"/>
      <c r="AA237" s="1185"/>
      <c r="AB237" s="1185"/>
      <c r="AC237" s="1185"/>
      <c r="AD237" s="1186"/>
      <c r="AE237" s="1150"/>
      <c r="AF237" s="1151"/>
      <c r="AG237" s="1151"/>
      <c r="AH237" s="1152"/>
      <c r="AI237" s="1156"/>
      <c r="AJ237" s="1157"/>
      <c r="AK237" s="1157"/>
      <c r="AL237" s="1158"/>
      <c r="AM237" s="1107"/>
      <c r="AN237" s="1110"/>
      <c r="AO237" s="1111"/>
      <c r="AP237" s="1112"/>
      <c r="AQ237" s="220"/>
      <c r="AR237" s="1126" t="s">
        <v>798</v>
      </c>
      <c r="AS237" s="1126"/>
      <c r="AT237" s="1126"/>
      <c r="AU237" s="1127" t="s">
        <v>799</v>
      </c>
      <c r="AV237" s="1128"/>
      <c r="AW237" s="1129"/>
      <c r="AX237" s="1082"/>
      <c r="AY237" s="1083"/>
      <c r="AZ237" s="1084"/>
      <c r="BA237" s="1085"/>
      <c r="BB237" s="1083"/>
      <c r="BC237" s="1084"/>
      <c r="BD237" s="1085"/>
      <c r="BE237" s="1083"/>
      <c r="BF237" s="1174"/>
      <c r="BG237" s="1175" t="s">
        <v>211</v>
      </c>
      <c r="BH237" s="1176"/>
      <c r="BI237" s="1177"/>
      <c r="BJ237" s="1086">
        <f>IF(AI237="","",IF(BL237&gt;=1,"健康診断期限切れ",""))</f>
      </c>
      <c r="BK237" s="1087"/>
      <c r="BL237" s="94">
        <f ca="1">DATEDIF(AI237,TODAY(),"y")</f>
        <v>121</v>
      </c>
    </row>
    <row r="238" spans="2:64" ht="12" customHeight="1">
      <c r="B238" s="1276"/>
      <c r="C238" s="1092"/>
      <c r="D238" s="1093"/>
      <c r="E238" s="1093"/>
      <c r="F238" s="1093"/>
      <c r="G238" s="1093"/>
      <c r="H238" s="1094"/>
      <c r="I238" s="1136"/>
      <c r="J238" s="1137"/>
      <c r="K238" s="1138"/>
      <c r="L238" s="1103"/>
      <c r="M238" s="1104"/>
      <c r="N238" s="1147"/>
      <c r="O238" s="1148"/>
      <c r="P238" s="1148"/>
      <c r="Q238" s="1149"/>
      <c r="R238" s="1147"/>
      <c r="S238" s="1148"/>
      <c r="T238" s="1148"/>
      <c r="U238" s="1149"/>
      <c r="V238" s="1187"/>
      <c r="W238" s="1188"/>
      <c r="X238" s="1188"/>
      <c r="Y238" s="1188"/>
      <c r="Z238" s="1188"/>
      <c r="AA238" s="1188"/>
      <c r="AB238" s="1188"/>
      <c r="AC238" s="1188"/>
      <c r="AD238" s="1189"/>
      <c r="AE238" s="1153"/>
      <c r="AF238" s="1154"/>
      <c r="AG238" s="1154"/>
      <c r="AH238" s="1155"/>
      <c r="AI238" s="1159"/>
      <c r="AJ238" s="1160"/>
      <c r="AK238" s="1160"/>
      <c r="AL238" s="1161"/>
      <c r="AM238" s="1108"/>
      <c r="AN238" s="1113"/>
      <c r="AO238" s="1114"/>
      <c r="AP238" s="1115"/>
      <c r="AQ238" s="221" t="s">
        <v>796</v>
      </c>
      <c r="AR238" s="1101"/>
      <c r="AS238" s="1101"/>
      <c r="AT238" s="1101"/>
      <c r="AU238" s="1101"/>
      <c r="AV238" s="1101"/>
      <c r="AW238" s="1102"/>
      <c r="AX238" s="1070"/>
      <c r="AY238" s="1071"/>
      <c r="AZ238" s="1072"/>
      <c r="BA238" s="1073"/>
      <c r="BB238" s="1071"/>
      <c r="BC238" s="1072"/>
      <c r="BD238" s="1073"/>
      <c r="BE238" s="1071"/>
      <c r="BF238" s="1074"/>
      <c r="BG238" s="1178"/>
      <c r="BH238" s="1179"/>
      <c r="BI238" s="1180"/>
      <c r="BJ238" s="1088"/>
      <c r="BK238" s="1089"/>
      <c r="BL238" s="94"/>
    </row>
    <row r="239" spans="2:64" ht="12" customHeight="1">
      <c r="B239" s="1276"/>
      <c r="C239" s="1095"/>
      <c r="D239" s="1096"/>
      <c r="E239" s="1096"/>
      <c r="F239" s="1096"/>
      <c r="G239" s="1096"/>
      <c r="H239" s="1097"/>
      <c r="I239" s="1136"/>
      <c r="J239" s="1137"/>
      <c r="K239" s="1138"/>
      <c r="L239" s="1103"/>
      <c r="M239" s="1104"/>
      <c r="N239" s="1162"/>
      <c r="O239" s="1163"/>
      <c r="P239" s="1166" t="s">
        <v>190</v>
      </c>
      <c r="Q239" s="1167"/>
      <c r="R239" s="1162">
        <f ca="1">IF(R237="","",DATEDIF(R237,TODAY(),"y"))</f>
      </c>
      <c r="S239" s="1163"/>
      <c r="T239" s="1166" t="s">
        <v>191</v>
      </c>
      <c r="U239" s="1167"/>
      <c r="V239" s="1058"/>
      <c r="W239" s="1059"/>
      <c r="X239" s="1059"/>
      <c r="Y239" s="1059"/>
      <c r="Z239" s="1059"/>
      <c r="AA239" s="1059"/>
      <c r="AB239" s="1059"/>
      <c r="AC239" s="1059"/>
      <c r="AD239" s="1060"/>
      <c r="AE239" s="1064"/>
      <c r="AF239" s="1065"/>
      <c r="AG239" s="1065"/>
      <c r="AH239" s="1066"/>
      <c r="AI239" s="1116" t="s">
        <v>199</v>
      </c>
      <c r="AJ239" s="1117"/>
      <c r="AK239" s="1190" t="s">
        <v>200</v>
      </c>
      <c r="AL239" s="1191"/>
      <c r="AM239" s="1108"/>
      <c r="AN239" s="1120"/>
      <c r="AO239" s="1121"/>
      <c r="AP239" s="1122"/>
      <c r="AQ239" s="221" t="s">
        <v>797</v>
      </c>
      <c r="AR239" s="1101"/>
      <c r="AS239" s="1101"/>
      <c r="AT239" s="1101"/>
      <c r="AU239" s="1170"/>
      <c r="AV239" s="1170"/>
      <c r="AW239" s="1171"/>
      <c r="AX239" s="1070"/>
      <c r="AY239" s="1071"/>
      <c r="AZ239" s="1072"/>
      <c r="BA239" s="1073"/>
      <c r="BB239" s="1071"/>
      <c r="BC239" s="1072"/>
      <c r="BD239" s="1073"/>
      <c r="BE239" s="1071"/>
      <c r="BF239" s="1074"/>
      <c r="BG239" s="1178"/>
      <c r="BH239" s="1179"/>
      <c r="BI239" s="1180"/>
      <c r="BJ239" s="1088"/>
      <c r="BK239" s="1089"/>
      <c r="BL239" s="94"/>
    </row>
    <row r="240" spans="2:63" ht="12" customHeight="1">
      <c r="B240" s="1277"/>
      <c r="C240" s="1098"/>
      <c r="D240" s="1099"/>
      <c r="E240" s="1099"/>
      <c r="F240" s="1099"/>
      <c r="G240" s="1099"/>
      <c r="H240" s="1100"/>
      <c r="I240" s="1139"/>
      <c r="J240" s="1140"/>
      <c r="K240" s="1141"/>
      <c r="L240" s="1105"/>
      <c r="M240" s="1106"/>
      <c r="N240" s="1164"/>
      <c r="O240" s="1165"/>
      <c r="P240" s="1168"/>
      <c r="Q240" s="1169"/>
      <c r="R240" s="1164"/>
      <c r="S240" s="1165"/>
      <c r="T240" s="1168"/>
      <c r="U240" s="1169"/>
      <c r="V240" s="1061"/>
      <c r="W240" s="1062"/>
      <c r="X240" s="1062"/>
      <c r="Y240" s="1062"/>
      <c r="Z240" s="1062"/>
      <c r="AA240" s="1062"/>
      <c r="AB240" s="1062"/>
      <c r="AC240" s="1062"/>
      <c r="AD240" s="1063"/>
      <c r="AE240" s="1067"/>
      <c r="AF240" s="1068"/>
      <c r="AG240" s="1068"/>
      <c r="AH240" s="1069"/>
      <c r="AI240" s="1118"/>
      <c r="AJ240" s="1119"/>
      <c r="AK240" s="1192"/>
      <c r="AL240" s="1193"/>
      <c r="AM240" s="1109"/>
      <c r="AN240" s="1123"/>
      <c r="AO240" s="1124"/>
      <c r="AP240" s="1125"/>
      <c r="AQ240" s="222" t="s">
        <v>795</v>
      </c>
      <c r="AR240" s="1075"/>
      <c r="AS240" s="1075"/>
      <c r="AT240" s="1075"/>
      <c r="AU240" s="1075"/>
      <c r="AV240" s="1075"/>
      <c r="AW240" s="1076"/>
      <c r="AX240" s="1077"/>
      <c r="AY240" s="1078"/>
      <c r="AZ240" s="1079"/>
      <c r="BA240" s="1080"/>
      <c r="BB240" s="1078"/>
      <c r="BC240" s="1079"/>
      <c r="BD240" s="1080"/>
      <c r="BE240" s="1078"/>
      <c r="BF240" s="1081"/>
      <c r="BG240" s="1181"/>
      <c r="BH240" s="1182"/>
      <c r="BI240" s="1183"/>
      <c r="BJ240" s="1172"/>
      <c r="BK240" s="1173"/>
    </row>
    <row r="241" spans="2:64" ht="12" customHeight="1">
      <c r="B241" s="1275">
        <v>7</v>
      </c>
      <c r="C241" s="1130"/>
      <c r="D241" s="1131"/>
      <c r="E241" s="1131"/>
      <c r="F241" s="1131"/>
      <c r="G241" s="1131"/>
      <c r="H241" s="1132"/>
      <c r="I241" s="1133"/>
      <c r="J241" s="1134"/>
      <c r="K241" s="1135"/>
      <c r="L241" s="1142"/>
      <c r="M241" s="1143"/>
      <c r="N241" s="1144"/>
      <c r="O241" s="1145"/>
      <c r="P241" s="1145"/>
      <c r="Q241" s="1146"/>
      <c r="R241" s="1144"/>
      <c r="S241" s="1145"/>
      <c r="T241" s="1145"/>
      <c r="U241" s="1146"/>
      <c r="V241" s="1184"/>
      <c r="W241" s="1185"/>
      <c r="X241" s="1185"/>
      <c r="Y241" s="1185"/>
      <c r="Z241" s="1185"/>
      <c r="AA241" s="1185"/>
      <c r="AB241" s="1185"/>
      <c r="AC241" s="1185"/>
      <c r="AD241" s="1186"/>
      <c r="AE241" s="1150"/>
      <c r="AF241" s="1151"/>
      <c r="AG241" s="1151"/>
      <c r="AH241" s="1152"/>
      <c r="AI241" s="1156"/>
      <c r="AJ241" s="1157"/>
      <c r="AK241" s="1157"/>
      <c r="AL241" s="1158"/>
      <c r="AM241" s="1107"/>
      <c r="AN241" s="1110"/>
      <c r="AO241" s="1111"/>
      <c r="AP241" s="1112"/>
      <c r="AQ241" s="220"/>
      <c r="AR241" s="1126" t="s">
        <v>798</v>
      </c>
      <c r="AS241" s="1126"/>
      <c r="AT241" s="1126"/>
      <c r="AU241" s="1127" t="s">
        <v>799</v>
      </c>
      <c r="AV241" s="1128"/>
      <c r="AW241" s="1129"/>
      <c r="AX241" s="1082"/>
      <c r="AY241" s="1083"/>
      <c r="AZ241" s="1084"/>
      <c r="BA241" s="1085"/>
      <c r="BB241" s="1083"/>
      <c r="BC241" s="1084"/>
      <c r="BD241" s="1085"/>
      <c r="BE241" s="1083"/>
      <c r="BF241" s="1174"/>
      <c r="BG241" s="1175" t="s">
        <v>211</v>
      </c>
      <c r="BH241" s="1176"/>
      <c r="BI241" s="1177"/>
      <c r="BJ241" s="1086">
        <f>IF(AI241="","",IF(BL241&gt;=1,"健康診断期限切れ",""))</f>
      </c>
      <c r="BK241" s="1087"/>
      <c r="BL241" s="94">
        <f ca="1">DATEDIF(AI241,TODAY(),"y")</f>
        <v>121</v>
      </c>
    </row>
    <row r="242" spans="2:64" ht="12" customHeight="1">
      <c r="B242" s="1276"/>
      <c r="C242" s="1092"/>
      <c r="D242" s="1093"/>
      <c r="E242" s="1093"/>
      <c r="F242" s="1093"/>
      <c r="G242" s="1093"/>
      <c r="H242" s="1094"/>
      <c r="I242" s="1136"/>
      <c r="J242" s="1137"/>
      <c r="K242" s="1138"/>
      <c r="L242" s="1103"/>
      <c r="M242" s="1104"/>
      <c r="N242" s="1147"/>
      <c r="O242" s="1148"/>
      <c r="P242" s="1148"/>
      <c r="Q242" s="1149"/>
      <c r="R242" s="1147"/>
      <c r="S242" s="1148"/>
      <c r="T242" s="1148"/>
      <c r="U242" s="1149"/>
      <c r="V242" s="1187"/>
      <c r="W242" s="1188"/>
      <c r="X242" s="1188"/>
      <c r="Y242" s="1188"/>
      <c r="Z242" s="1188"/>
      <c r="AA242" s="1188"/>
      <c r="AB242" s="1188"/>
      <c r="AC242" s="1188"/>
      <c r="AD242" s="1189"/>
      <c r="AE242" s="1153"/>
      <c r="AF242" s="1154"/>
      <c r="AG242" s="1154"/>
      <c r="AH242" s="1155"/>
      <c r="AI242" s="1159"/>
      <c r="AJ242" s="1160"/>
      <c r="AK242" s="1160"/>
      <c r="AL242" s="1161"/>
      <c r="AM242" s="1108"/>
      <c r="AN242" s="1113"/>
      <c r="AO242" s="1114"/>
      <c r="AP242" s="1115"/>
      <c r="AQ242" s="221" t="s">
        <v>796</v>
      </c>
      <c r="AR242" s="1101"/>
      <c r="AS242" s="1101"/>
      <c r="AT242" s="1101"/>
      <c r="AU242" s="1101"/>
      <c r="AV242" s="1101"/>
      <c r="AW242" s="1102"/>
      <c r="AX242" s="1070"/>
      <c r="AY242" s="1071"/>
      <c r="AZ242" s="1072"/>
      <c r="BA242" s="1073"/>
      <c r="BB242" s="1071"/>
      <c r="BC242" s="1072"/>
      <c r="BD242" s="1073"/>
      <c r="BE242" s="1071"/>
      <c r="BF242" s="1074"/>
      <c r="BG242" s="1178"/>
      <c r="BH242" s="1179"/>
      <c r="BI242" s="1180"/>
      <c r="BJ242" s="1088"/>
      <c r="BK242" s="1089"/>
      <c r="BL242" s="94"/>
    </row>
    <row r="243" spans="2:64" ht="12" customHeight="1">
      <c r="B243" s="1276"/>
      <c r="C243" s="1095"/>
      <c r="D243" s="1096"/>
      <c r="E243" s="1096"/>
      <c r="F243" s="1096"/>
      <c r="G243" s="1096"/>
      <c r="H243" s="1097"/>
      <c r="I243" s="1136"/>
      <c r="J243" s="1137"/>
      <c r="K243" s="1138"/>
      <c r="L243" s="1103"/>
      <c r="M243" s="1104"/>
      <c r="N243" s="1162"/>
      <c r="O243" s="1163"/>
      <c r="P243" s="1166" t="s">
        <v>190</v>
      </c>
      <c r="Q243" s="1167"/>
      <c r="R243" s="1162">
        <f ca="1">IF(R241="","",DATEDIF(R241,TODAY(),"y"))</f>
      </c>
      <c r="S243" s="1163"/>
      <c r="T243" s="1166" t="s">
        <v>191</v>
      </c>
      <c r="U243" s="1167"/>
      <c r="V243" s="1058"/>
      <c r="W243" s="1059"/>
      <c r="X243" s="1059"/>
      <c r="Y243" s="1059"/>
      <c r="Z243" s="1059"/>
      <c r="AA243" s="1059"/>
      <c r="AB243" s="1059"/>
      <c r="AC243" s="1059"/>
      <c r="AD243" s="1060"/>
      <c r="AE243" s="1064"/>
      <c r="AF243" s="1065"/>
      <c r="AG243" s="1065"/>
      <c r="AH243" s="1066"/>
      <c r="AI243" s="1116" t="s">
        <v>199</v>
      </c>
      <c r="AJ243" s="1117"/>
      <c r="AK243" s="1190" t="s">
        <v>200</v>
      </c>
      <c r="AL243" s="1191"/>
      <c r="AM243" s="1108"/>
      <c r="AN243" s="1120"/>
      <c r="AO243" s="1121"/>
      <c r="AP243" s="1122"/>
      <c r="AQ243" s="221" t="s">
        <v>797</v>
      </c>
      <c r="AR243" s="1101"/>
      <c r="AS243" s="1101"/>
      <c r="AT243" s="1101"/>
      <c r="AU243" s="1170"/>
      <c r="AV243" s="1170"/>
      <c r="AW243" s="1171"/>
      <c r="AX243" s="1070"/>
      <c r="AY243" s="1071"/>
      <c r="AZ243" s="1072"/>
      <c r="BA243" s="1073"/>
      <c r="BB243" s="1071"/>
      <c r="BC243" s="1072"/>
      <c r="BD243" s="1073"/>
      <c r="BE243" s="1071"/>
      <c r="BF243" s="1074"/>
      <c r="BG243" s="1178"/>
      <c r="BH243" s="1179"/>
      <c r="BI243" s="1180"/>
      <c r="BJ243" s="1088"/>
      <c r="BK243" s="1089"/>
      <c r="BL243" s="94"/>
    </row>
    <row r="244" spans="2:63" ht="12" customHeight="1">
      <c r="B244" s="1277"/>
      <c r="C244" s="1098"/>
      <c r="D244" s="1099"/>
      <c r="E244" s="1099"/>
      <c r="F244" s="1099"/>
      <c r="G244" s="1099"/>
      <c r="H244" s="1100"/>
      <c r="I244" s="1139"/>
      <c r="J244" s="1140"/>
      <c r="K244" s="1141"/>
      <c r="L244" s="1105"/>
      <c r="M244" s="1106"/>
      <c r="N244" s="1164"/>
      <c r="O244" s="1165"/>
      <c r="P244" s="1168"/>
      <c r="Q244" s="1169"/>
      <c r="R244" s="1164"/>
      <c r="S244" s="1165"/>
      <c r="T244" s="1168"/>
      <c r="U244" s="1169"/>
      <c r="V244" s="1061"/>
      <c r="W244" s="1062"/>
      <c r="X244" s="1062"/>
      <c r="Y244" s="1062"/>
      <c r="Z244" s="1062"/>
      <c r="AA244" s="1062"/>
      <c r="AB244" s="1062"/>
      <c r="AC244" s="1062"/>
      <c r="AD244" s="1063"/>
      <c r="AE244" s="1067"/>
      <c r="AF244" s="1068"/>
      <c r="AG244" s="1068"/>
      <c r="AH244" s="1069"/>
      <c r="AI244" s="1118"/>
      <c r="AJ244" s="1119"/>
      <c r="AK244" s="1192"/>
      <c r="AL244" s="1193"/>
      <c r="AM244" s="1109"/>
      <c r="AN244" s="1123"/>
      <c r="AO244" s="1124"/>
      <c r="AP244" s="1125"/>
      <c r="AQ244" s="222" t="s">
        <v>795</v>
      </c>
      <c r="AR244" s="1075"/>
      <c r="AS244" s="1075"/>
      <c r="AT244" s="1075"/>
      <c r="AU244" s="1075"/>
      <c r="AV244" s="1075"/>
      <c r="AW244" s="1076"/>
      <c r="AX244" s="1077"/>
      <c r="AY244" s="1078"/>
      <c r="AZ244" s="1079"/>
      <c r="BA244" s="1080"/>
      <c r="BB244" s="1078"/>
      <c r="BC244" s="1079"/>
      <c r="BD244" s="1080"/>
      <c r="BE244" s="1078"/>
      <c r="BF244" s="1081"/>
      <c r="BG244" s="1181"/>
      <c r="BH244" s="1182"/>
      <c r="BI244" s="1183"/>
      <c r="BJ244" s="1172"/>
      <c r="BK244" s="1173"/>
    </row>
    <row r="245" spans="2:64" ht="12" customHeight="1">
      <c r="B245" s="1275">
        <v>8</v>
      </c>
      <c r="C245" s="1130"/>
      <c r="D245" s="1131"/>
      <c r="E245" s="1131"/>
      <c r="F245" s="1131"/>
      <c r="G245" s="1131"/>
      <c r="H245" s="1132"/>
      <c r="I245" s="1133"/>
      <c r="J245" s="1134"/>
      <c r="K245" s="1135"/>
      <c r="L245" s="1142"/>
      <c r="M245" s="1143"/>
      <c r="N245" s="1144"/>
      <c r="O245" s="1145"/>
      <c r="P245" s="1145"/>
      <c r="Q245" s="1146"/>
      <c r="R245" s="1144"/>
      <c r="S245" s="1145"/>
      <c r="T245" s="1145"/>
      <c r="U245" s="1146"/>
      <c r="V245" s="1184"/>
      <c r="W245" s="1185"/>
      <c r="X245" s="1185"/>
      <c r="Y245" s="1185"/>
      <c r="Z245" s="1185"/>
      <c r="AA245" s="1185"/>
      <c r="AB245" s="1185"/>
      <c r="AC245" s="1185"/>
      <c r="AD245" s="1186"/>
      <c r="AE245" s="1150"/>
      <c r="AF245" s="1151"/>
      <c r="AG245" s="1151"/>
      <c r="AH245" s="1152"/>
      <c r="AI245" s="1156"/>
      <c r="AJ245" s="1157"/>
      <c r="AK245" s="1157"/>
      <c r="AL245" s="1158"/>
      <c r="AM245" s="1107"/>
      <c r="AN245" s="1110"/>
      <c r="AO245" s="1111"/>
      <c r="AP245" s="1112"/>
      <c r="AQ245" s="220"/>
      <c r="AR245" s="1126" t="s">
        <v>798</v>
      </c>
      <c r="AS245" s="1126"/>
      <c r="AT245" s="1126"/>
      <c r="AU245" s="1127" t="s">
        <v>799</v>
      </c>
      <c r="AV245" s="1128"/>
      <c r="AW245" s="1129"/>
      <c r="AX245" s="1082"/>
      <c r="AY245" s="1083"/>
      <c r="AZ245" s="1084"/>
      <c r="BA245" s="1085"/>
      <c r="BB245" s="1083"/>
      <c r="BC245" s="1084"/>
      <c r="BD245" s="1085"/>
      <c r="BE245" s="1083"/>
      <c r="BF245" s="1174"/>
      <c r="BG245" s="1175" t="s">
        <v>211</v>
      </c>
      <c r="BH245" s="1176"/>
      <c r="BI245" s="1177"/>
      <c r="BJ245" s="1086">
        <f>IF(AI245="","",IF(BL245&gt;=1,"健康診断期限切れ",""))</f>
      </c>
      <c r="BK245" s="1087"/>
      <c r="BL245" s="94">
        <f ca="1">DATEDIF(AI245,TODAY(),"y")</f>
        <v>121</v>
      </c>
    </row>
    <row r="246" spans="2:64" ht="12" customHeight="1">
      <c r="B246" s="1276"/>
      <c r="C246" s="1092"/>
      <c r="D246" s="1093"/>
      <c r="E246" s="1093"/>
      <c r="F246" s="1093"/>
      <c r="G246" s="1093"/>
      <c r="H246" s="1094"/>
      <c r="I246" s="1136"/>
      <c r="J246" s="1137"/>
      <c r="K246" s="1138"/>
      <c r="L246" s="1103"/>
      <c r="M246" s="1104"/>
      <c r="N246" s="1147"/>
      <c r="O246" s="1148"/>
      <c r="P246" s="1148"/>
      <c r="Q246" s="1149"/>
      <c r="R246" s="1147"/>
      <c r="S246" s="1148"/>
      <c r="T246" s="1148"/>
      <c r="U246" s="1149"/>
      <c r="V246" s="1187"/>
      <c r="W246" s="1188"/>
      <c r="X246" s="1188"/>
      <c r="Y246" s="1188"/>
      <c r="Z246" s="1188"/>
      <c r="AA246" s="1188"/>
      <c r="AB246" s="1188"/>
      <c r="AC246" s="1188"/>
      <c r="AD246" s="1189"/>
      <c r="AE246" s="1153"/>
      <c r="AF246" s="1154"/>
      <c r="AG246" s="1154"/>
      <c r="AH246" s="1155"/>
      <c r="AI246" s="1159"/>
      <c r="AJ246" s="1160"/>
      <c r="AK246" s="1160"/>
      <c r="AL246" s="1161"/>
      <c r="AM246" s="1108"/>
      <c r="AN246" s="1113"/>
      <c r="AO246" s="1114"/>
      <c r="AP246" s="1115"/>
      <c r="AQ246" s="221" t="s">
        <v>796</v>
      </c>
      <c r="AR246" s="1101"/>
      <c r="AS246" s="1101"/>
      <c r="AT246" s="1101"/>
      <c r="AU246" s="1101"/>
      <c r="AV246" s="1101"/>
      <c r="AW246" s="1102"/>
      <c r="AX246" s="1070"/>
      <c r="AY246" s="1071"/>
      <c r="AZ246" s="1072"/>
      <c r="BA246" s="1073"/>
      <c r="BB246" s="1071"/>
      <c r="BC246" s="1072"/>
      <c r="BD246" s="1073"/>
      <c r="BE246" s="1071"/>
      <c r="BF246" s="1074"/>
      <c r="BG246" s="1178"/>
      <c r="BH246" s="1179"/>
      <c r="BI246" s="1180"/>
      <c r="BJ246" s="1088"/>
      <c r="BK246" s="1089"/>
      <c r="BL246" s="94"/>
    </row>
    <row r="247" spans="2:64" ht="12" customHeight="1">
      <c r="B247" s="1276"/>
      <c r="C247" s="1095"/>
      <c r="D247" s="1096"/>
      <c r="E247" s="1096"/>
      <c r="F247" s="1096"/>
      <c r="G247" s="1096"/>
      <c r="H247" s="1097"/>
      <c r="I247" s="1136"/>
      <c r="J247" s="1137"/>
      <c r="K247" s="1138"/>
      <c r="L247" s="1103"/>
      <c r="M247" s="1104"/>
      <c r="N247" s="1162"/>
      <c r="O247" s="1163"/>
      <c r="P247" s="1166" t="s">
        <v>190</v>
      </c>
      <c r="Q247" s="1167"/>
      <c r="R247" s="1162">
        <f ca="1">IF(R245="","",DATEDIF(R245,TODAY(),"y"))</f>
      </c>
      <c r="S247" s="1163"/>
      <c r="T247" s="1166" t="s">
        <v>191</v>
      </c>
      <c r="U247" s="1167"/>
      <c r="V247" s="1058"/>
      <c r="W247" s="1059"/>
      <c r="X247" s="1059"/>
      <c r="Y247" s="1059"/>
      <c r="Z247" s="1059"/>
      <c r="AA247" s="1059"/>
      <c r="AB247" s="1059"/>
      <c r="AC247" s="1059"/>
      <c r="AD247" s="1060"/>
      <c r="AE247" s="1064"/>
      <c r="AF247" s="1065"/>
      <c r="AG247" s="1065"/>
      <c r="AH247" s="1066"/>
      <c r="AI247" s="1116" t="s">
        <v>199</v>
      </c>
      <c r="AJ247" s="1117"/>
      <c r="AK247" s="1190" t="s">
        <v>200</v>
      </c>
      <c r="AL247" s="1191"/>
      <c r="AM247" s="1108"/>
      <c r="AN247" s="1120"/>
      <c r="AO247" s="1121"/>
      <c r="AP247" s="1122"/>
      <c r="AQ247" s="221" t="s">
        <v>797</v>
      </c>
      <c r="AR247" s="1101"/>
      <c r="AS247" s="1101"/>
      <c r="AT247" s="1101"/>
      <c r="AU247" s="1170"/>
      <c r="AV247" s="1170"/>
      <c r="AW247" s="1171"/>
      <c r="AX247" s="1070"/>
      <c r="AY247" s="1071"/>
      <c r="AZ247" s="1072"/>
      <c r="BA247" s="1073"/>
      <c r="BB247" s="1071"/>
      <c r="BC247" s="1072"/>
      <c r="BD247" s="1073"/>
      <c r="BE247" s="1071"/>
      <c r="BF247" s="1074"/>
      <c r="BG247" s="1178"/>
      <c r="BH247" s="1179"/>
      <c r="BI247" s="1180"/>
      <c r="BJ247" s="1088"/>
      <c r="BK247" s="1089"/>
      <c r="BL247" s="94"/>
    </row>
    <row r="248" spans="2:63" ht="12" customHeight="1">
      <c r="B248" s="1277"/>
      <c r="C248" s="1098"/>
      <c r="D248" s="1099"/>
      <c r="E248" s="1099"/>
      <c r="F248" s="1099"/>
      <c r="G248" s="1099"/>
      <c r="H248" s="1100"/>
      <c r="I248" s="1139"/>
      <c r="J248" s="1140"/>
      <c r="K248" s="1141"/>
      <c r="L248" s="1105"/>
      <c r="M248" s="1106"/>
      <c r="N248" s="1164"/>
      <c r="O248" s="1165"/>
      <c r="P248" s="1168"/>
      <c r="Q248" s="1169"/>
      <c r="R248" s="1164"/>
      <c r="S248" s="1165"/>
      <c r="T248" s="1168"/>
      <c r="U248" s="1169"/>
      <c r="V248" s="1061"/>
      <c r="W248" s="1062"/>
      <c r="X248" s="1062"/>
      <c r="Y248" s="1062"/>
      <c r="Z248" s="1062"/>
      <c r="AA248" s="1062"/>
      <c r="AB248" s="1062"/>
      <c r="AC248" s="1062"/>
      <c r="AD248" s="1063"/>
      <c r="AE248" s="1067"/>
      <c r="AF248" s="1068"/>
      <c r="AG248" s="1068"/>
      <c r="AH248" s="1069"/>
      <c r="AI248" s="1118"/>
      <c r="AJ248" s="1119"/>
      <c r="AK248" s="1192"/>
      <c r="AL248" s="1193"/>
      <c r="AM248" s="1109"/>
      <c r="AN248" s="1123"/>
      <c r="AO248" s="1124"/>
      <c r="AP248" s="1125"/>
      <c r="AQ248" s="222" t="s">
        <v>795</v>
      </c>
      <c r="AR248" s="1075"/>
      <c r="AS248" s="1075"/>
      <c r="AT248" s="1075"/>
      <c r="AU248" s="1075"/>
      <c r="AV248" s="1075"/>
      <c r="AW248" s="1076"/>
      <c r="AX248" s="1077"/>
      <c r="AY248" s="1078"/>
      <c r="AZ248" s="1079"/>
      <c r="BA248" s="1080"/>
      <c r="BB248" s="1078"/>
      <c r="BC248" s="1079"/>
      <c r="BD248" s="1080"/>
      <c r="BE248" s="1078"/>
      <c r="BF248" s="1081"/>
      <c r="BG248" s="1181"/>
      <c r="BH248" s="1182"/>
      <c r="BI248" s="1183"/>
      <c r="BJ248" s="1172"/>
      <c r="BK248" s="1173"/>
    </row>
    <row r="249" spans="2:64" ht="12" customHeight="1">
      <c r="B249" s="1275">
        <v>9</v>
      </c>
      <c r="C249" s="1130"/>
      <c r="D249" s="1131"/>
      <c r="E249" s="1131"/>
      <c r="F249" s="1131"/>
      <c r="G249" s="1131"/>
      <c r="H249" s="1132"/>
      <c r="I249" s="1133"/>
      <c r="J249" s="1134"/>
      <c r="K249" s="1135"/>
      <c r="L249" s="1142"/>
      <c r="M249" s="1143"/>
      <c r="N249" s="1144"/>
      <c r="O249" s="1145"/>
      <c r="P249" s="1145"/>
      <c r="Q249" s="1146"/>
      <c r="R249" s="1144"/>
      <c r="S249" s="1145"/>
      <c r="T249" s="1145"/>
      <c r="U249" s="1146"/>
      <c r="V249" s="1184"/>
      <c r="W249" s="1185"/>
      <c r="X249" s="1185"/>
      <c r="Y249" s="1185"/>
      <c r="Z249" s="1185"/>
      <c r="AA249" s="1185"/>
      <c r="AB249" s="1185"/>
      <c r="AC249" s="1185"/>
      <c r="AD249" s="1186"/>
      <c r="AE249" s="1150"/>
      <c r="AF249" s="1151"/>
      <c r="AG249" s="1151"/>
      <c r="AH249" s="1152"/>
      <c r="AI249" s="1156"/>
      <c r="AJ249" s="1157"/>
      <c r="AK249" s="1157"/>
      <c r="AL249" s="1158"/>
      <c r="AM249" s="1107"/>
      <c r="AN249" s="1110"/>
      <c r="AO249" s="1111"/>
      <c r="AP249" s="1112"/>
      <c r="AQ249" s="220"/>
      <c r="AR249" s="1126" t="s">
        <v>798</v>
      </c>
      <c r="AS249" s="1126"/>
      <c r="AT249" s="1126"/>
      <c r="AU249" s="1127" t="s">
        <v>799</v>
      </c>
      <c r="AV249" s="1128"/>
      <c r="AW249" s="1129"/>
      <c r="AX249" s="1082"/>
      <c r="AY249" s="1083"/>
      <c r="AZ249" s="1084"/>
      <c r="BA249" s="1085"/>
      <c r="BB249" s="1083"/>
      <c r="BC249" s="1084"/>
      <c r="BD249" s="1085"/>
      <c r="BE249" s="1083"/>
      <c r="BF249" s="1174"/>
      <c r="BG249" s="1175" t="s">
        <v>211</v>
      </c>
      <c r="BH249" s="1176"/>
      <c r="BI249" s="1177"/>
      <c r="BJ249" s="1086">
        <f>IF(AI249="","",IF(BL249&gt;=1,"健康診断期限切れ",""))</f>
      </c>
      <c r="BK249" s="1087"/>
      <c r="BL249" s="94">
        <f ca="1">DATEDIF(AI249,TODAY(),"y")</f>
        <v>121</v>
      </c>
    </row>
    <row r="250" spans="2:64" ht="12" customHeight="1">
      <c r="B250" s="1276"/>
      <c r="C250" s="1092"/>
      <c r="D250" s="1093"/>
      <c r="E250" s="1093"/>
      <c r="F250" s="1093"/>
      <c r="G250" s="1093"/>
      <c r="H250" s="1094"/>
      <c r="I250" s="1136"/>
      <c r="J250" s="1137"/>
      <c r="K250" s="1138"/>
      <c r="L250" s="1103"/>
      <c r="M250" s="1104"/>
      <c r="N250" s="1147"/>
      <c r="O250" s="1148"/>
      <c r="P250" s="1148"/>
      <c r="Q250" s="1149"/>
      <c r="R250" s="1147"/>
      <c r="S250" s="1148"/>
      <c r="T250" s="1148"/>
      <c r="U250" s="1149"/>
      <c r="V250" s="1187"/>
      <c r="W250" s="1188"/>
      <c r="X250" s="1188"/>
      <c r="Y250" s="1188"/>
      <c r="Z250" s="1188"/>
      <c r="AA250" s="1188"/>
      <c r="AB250" s="1188"/>
      <c r="AC250" s="1188"/>
      <c r="AD250" s="1189"/>
      <c r="AE250" s="1153"/>
      <c r="AF250" s="1154"/>
      <c r="AG250" s="1154"/>
      <c r="AH250" s="1155"/>
      <c r="AI250" s="1159"/>
      <c r="AJ250" s="1160"/>
      <c r="AK250" s="1160"/>
      <c r="AL250" s="1161"/>
      <c r="AM250" s="1108"/>
      <c r="AN250" s="1113"/>
      <c r="AO250" s="1114"/>
      <c r="AP250" s="1115"/>
      <c r="AQ250" s="221" t="s">
        <v>796</v>
      </c>
      <c r="AR250" s="1101"/>
      <c r="AS250" s="1101"/>
      <c r="AT250" s="1101"/>
      <c r="AU250" s="1101"/>
      <c r="AV250" s="1101"/>
      <c r="AW250" s="1102"/>
      <c r="AX250" s="1070"/>
      <c r="AY250" s="1071"/>
      <c r="AZ250" s="1072"/>
      <c r="BA250" s="1073"/>
      <c r="BB250" s="1071"/>
      <c r="BC250" s="1072"/>
      <c r="BD250" s="1073"/>
      <c r="BE250" s="1071"/>
      <c r="BF250" s="1074"/>
      <c r="BG250" s="1178"/>
      <c r="BH250" s="1179"/>
      <c r="BI250" s="1180"/>
      <c r="BJ250" s="1088"/>
      <c r="BK250" s="1089"/>
      <c r="BL250" s="94"/>
    </row>
    <row r="251" spans="2:64" ht="12" customHeight="1">
      <c r="B251" s="1276"/>
      <c r="C251" s="1095"/>
      <c r="D251" s="1096"/>
      <c r="E251" s="1096"/>
      <c r="F251" s="1096"/>
      <c r="G251" s="1096"/>
      <c r="H251" s="1097"/>
      <c r="I251" s="1136"/>
      <c r="J251" s="1137"/>
      <c r="K251" s="1138"/>
      <c r="L251" s="1103"/>
      <c r="M251" s="1104"/>
      <c r="N251" s="1162"/>
      <c r="O251" s="1163"/>
      <c r="P251" s="1166" t="s">
        <v>190</v>
      </c>
      <c r="Q251" s="1167"/>
      <c r="R251" s="1162">
        <f ca="1">IF(R249="","",DATEDIF(R249,TODAY(),"y"))</f>
      </c>
      <c r="S251" s="1163"/>
      <c r="T251" s="1166" t="s">
        <v>191</v>
      </c>
      <c r="U251" s="1167"/>
      <c r="V251" s="1058"/>
      <c r="W251" s="1059"/>
      <c r="X251" s="1059"/>
      <c r="Y251" s="1059"/>
      <c r="Z251" s="1059"/>
      <c r="AA251" s="1059"/>
      <c r="AB251" s="1059"/>
      <c r="AC251" s="1059"/>
      <c r="AD251" s="1060"/>
      <c r="AE251" s="1064"/>
      <c r="AF251" s="1065"/>
      <c r="AG251" s="1065"/>
      <c r="AH251" s="1066"/>
      <c r="AI251" s="1116" t="s">
        <v>199</v>
      </c>
      <c r="AJ251" s="1117"/>
      <c r="AK251" s="1190" t="s">
        <v>200</v>
      </c>
      <c r="AL251" s="1191"/>
      <c r="AM251" s="1108"/>
      <c r="AN251" s="1120"/>
      <c r="AO251" s="1121"/>
      <c r="AP251" s="1122"/>
      <c r="AQ251" s="221" t="s">
        <v>797</v>
      </c>
      <c r="AR251" s="1101"/>
      <c r="AS251" s="1101"/>
      <c r="AT251" s="1101"/>
      <c r="AU251" s="1170"/>
      <c r="AV251" s="1170"/>
      <c r="AW251" s="1171"/>
      <c r="AX251" s="1070"/>
      <c r="AY251" s="1071"/>
      <c r="AZ251" s="1072"/>
      <c r="BA251" s="1073"/>
      <c r="BB251" s="1071"/>
      <c r="BC251" s="1072"/>
      <c r="BD251" s="1073"/>
      <c r="BE251" s="1071"/>
      <c r="BF251" s="1074"/>
      <c r="BG251" s="1178"/>
      <c r="BH251" s="1179"/>
      <c r="BI251" s="1180"/>
      <c r="BJ251" s="1088"/>
      <c r="BK251" s="1089"/>
      <c r="BL251" s="94"/>
    </row>
    <row r="252" spans="2:63" ht="12" customHeight="1">
      <c r="B252" s="1277"/>
      <c r="C252" s="1098"/>
      <c r="D252" s="1099"/>
      <c r="E252" s="1099"/>
      <c r="F252" s="1099"/>
      <c r="G252" s="1099"/>
      <c r="H252" s="1100"/>
      <c r="I252" s="1139"/>
      <c r="J252" s="1140"/>
      <c r="K252" s="1141"/>
      <c r="L252" s="1105"/>
      <c r="M252" s="1106"/>
      <c r="N252" s="1164"/>
      <c r="O252" s="1165"/>
      <c r="P252" s="1168"/>
      <c r="Q252" s="1169"/>
      <c r="R252" s="1164"/>
      <c r="S252" s="1165"/>
      <c r="T252" s="1168"/>
      <c r="U252" s="1169"/>
      <c r="V252" s="1061"/>
      <c r="W252" s="1062"/>
      <c r="X252" s="1062"/>
      <c r="Y252" s="1062"/>
      <c r="Z252" s="1062"/>
      <c r="AA252" s="1062"/>
      <c r="AB252" s="1062"/>
      <c r="AC252" s="1062"/>
      <c r="AD252" s="1063"/>
      <c r="AE252" s="1067"/>
      <c r="AF252" s="1068"/>
      <c r="AG252" s="1068"/>
      <c r="AH252" s="1069"/>
      <c r="AI252" s="1118"/>
      <c r="AJ252" s="1119"/>
      <c r="AK252" s="1192"/>
      <c r="AL252" s="1193"/>
      <c r="AM252" s="1109"/>
      <c r="AN252" s="1123"/>
      <c r="AO252" s="1124"/>
      <c r="AP252" s="1125"/>
      <c r="AQ252" s="222" t="s">
        <v>795</v>
      </c>
      <c r="AR252" s="1075"/>
      <c r="AS252" s="1075"/>
      <c r="AT252" s="1075"/>
      <c r="AU252" s="1075"/>
      <c r="AV252" s="1075"/>
      <c r="AW252" s="1076"/>
      <c r="AX252" s="1077"/>
      <c r="AY252" s="1078"/>
      <c r="AZ252" s="1079"/>
      <c r="BA252" s="1080"/>
      <c r="BB252" s="1078"/>
      <c r="BC252" s="1079"/>
      <c r="BD252" s="1080"/>
      <c r="BE252" s="1078"/>
      <c r="BF252" s="1081"/>
      <c r="BG252" s="1181"/>
      <c r="BH252" s="1182"/>
      <c r="BI252" s="1183"/>
      <c r="BJ252" s="1172"/>
      <c r="BK252" s="1173"/>
    </row>
    <row r="253" spans="2:64" ht="12" customHeight="1">
      <c r="B253" s="1275">
        <v>10</v>
      </c>
      <c r="C253" s="1130"/>
      <c r="D253" s="1131"/>
      <c r="E253" s="1131"/>
      <c r="F253" s="1131"/>
      <c r="G253" s="1131"/>
      <c r="H253" s="1132"/>
      <c r="I253" s="1133"/>
      <c r="J253" s="1134"/>
      <c r="K253" s="1135"/>
      <c r="L253" s="1142"/>
      <c r="M253" s="1143"/>
      <c r="N253" s="1144"/>
      <c r="O253" s="1145"/>
      <c r="P253" s="1145"/>
      <c r="Q253" s="1146"/>
      <c r="R253" s="1144"/>
      <c r="S253" s="1145"/>
      <c r="T253" s="1145"/>
      <c r="U253" s="1146"/>
      <c r="V253" s="1184"/>
      <c r="W253" s="1185"/>
      <c r="X253" s="1185"/>
      <c r="Y253" s="1185"/>
      <c r="Z253" s="1185"/>
      <c r="AA253" s="1185"/>
      <c r="AB253" s="1185"/>
      <c r="AC253" s="1185"/>
      <c r="AD253" s="1186"/>
      <c r="AE253" s="1150"/>
      <c r="AF253" s="1151"/>
      <c r="AG253" s="1151"/>
      <c r="AH253" s="1152"/>
      <c r="AI253" s="1156"/>
      <c r="AJ253" s="1157"/>
      <c r="AK253" s="1157"/>
      <c r="AL253" s="1158"/>
      <c r="AM253" s="1107"/>
      <c r="AN253" s="1110"/>
      <c r="AO253" s="1111"/>
      <c r="AP253" s="1112"/>
      <c r="AQ253" s="220"/>
      <c r="AR253" s="1126" t="s">
        <v>798</v>
      </c>
      <c r="AS253" s="1126"/>
      <c r="AT253" s="1126"/>
      <c r="AU253" s="1127" t="s">
        <v>799</v>
      </c>
      <c r="AV253" s="1128"/>
      <c r="AW253" s="1129"/>
      <c r="AX253" s="1082"/>
      <c r="AY253" s="1083"/>
      <c r="AZ253" s="1084"/>
      <c r="BA253" s="1085"/>
      <c r="BB253" s="1083"/>
      <c r="BC253" s="1084"/>
      <c r="BD253" s="1085"/>
      <c r="BE253" s="1083"/>
      <c r="BF253" s="1174"/>
      <c r="BG253" s="1175" t="s">
        <v>211</v>
      </c>
      <c r="BH253" s="1176"/>
      <c r="BI253" s="1177"/>
      <c r="BJ253" s="1086">
        <f>IF(AI253="","",IF(BL253&gt;=1,"健康診断期限切れ",""))</f>
      </c>
      <c r="BK253" s="1087"/>
      <c r="BL253" s="94">
        <f ca="1">DATEDIF(AI253,TODAY(),"y")</f>
        <v>121</v>
      </c>
    </row>
    <row r="254" spans="2:64" ht="12" customHeight="1">
      <c r="B254" s="1276"/>
      <c r="C254" s="1092"/>
      <c r="D254" s="1093"/>
      <c r="E254" s="1093"/>
      <c r="F254" s="1093"/>
      <c r="G254" s="1093"/>
      <c r="H254" s="1094"/>
      <c r="I254" s="1136"/>
      <c r="J254" s="1137"/>
      <c r="K254" s="1138"/>
      <c r="L254" s="1103"/>
      <c r="M254" s="1104"/>
      <c r="N254" s="1147"/>
      <c r="O254" s="1148"/>
      <c r="P254" s="1148"/>
      <c r="Q254" s="1149"/>
      <c r="R254" s="1147"/>
      <c r="S254" s="1148"/>
      <c r="T254" s="1148"/>
      <c r="U254" s="1149"/>
      <c r="V254" s="1187"/>
      <c r="W254" s="1188"/>
      <c r="X254" s="1188"/>
      <c r="Y254" s="1188"/>
      <c r="Z254" s="1188"/>
      <c r="AA254" s="1188"/>
      <c r="AB254" s="1188"/>
      <c r="AC254" s="1188"/>
      <c r="AD254" s="1189"/>
      <c r="AE254" s="1153"/>
      <c r="AF254" s="1154"/>
      <c r="AG254" s="1154"/>
      <c r="AH254" s="1155"/>
      <c r="AI254" s="1159"/>
      <c r="AJ254" s="1160"/>
      <c r="AK254" s="1160"/>
      <c r="AL254" s="1161"/>
      <c r="AM254" s="1108"/>
      <c r="AN254" s="1113"/>
      <c r="AO254" s="1114"/>
      <c r="AP254" s="1115"/>
      <c r="AQ254" s="221" t="s">
        <v>796</v>
      </c>
      <c r="AR254" s="1101"/>
      <c r="AS254" s="1101"/>
      <c r="AT254" s="1101"/>
      <c r="AU254" s="1101"/>
      <c r="AV254" s="1101"/>
      <c r="AW254" s="1102"/>
      <c r="AX254" s="1070"/>
      <c r="AY254" s="1071"/>
      <c r="AZ254" s="1072"/>
      <c r="BA254" s="1073"/>
      <c r="BB254" s="1071"/>
      <c r="BC254" s="1072"/>
      <c r="BD254" s="1073"/>
      <c r="BE254" s="1071"/>
      <c r="BF254" s="1074"/>
      <c r="BG254" s="1178"/>
      <c r="BH254" s="1179"/>
      <c r="BI254" s="1180"/>
      <c r="BJ254" s="1088"/>
      <c r="BK254" s="1089"/>
      <c r="BL254" s="94"/>
    </row>
    <row r="255" spans="2:64" ht="12" customHeight="1">
      <c r="B255" s="1276"/>
      <c r="C255" s="1095"/>
      <c r="D255" s="1096"/>
      <c r="E255" s="1096"/>
      <c r="F255" s="1096"/>
      <c r="G255" s="1096"/>
      <c r="H255" s="1097"/>
      <c r="I255" s="1136"/>
      <c r="J255" s="1137"/>
      <c r="K255" s="1138"/>
      <c r="L255" s="1103"/>
      <c r="M255" s="1104"/>
      <c r="N255" s="1162"/>
      <c r="O255" s="1163"/>
      <c r="P255" s="1166" t="s">
        <v>190</v>
      </c>
      <c r="Q255" s="1167"/>
      <c r="R255" s="1162">
        <f ca="1">IF(R253="","",DATEDIF(R253,TODAY(),"y"))</f>
      </c>
      <c r="S255" s="1163"/>
      <c r="T255" s="1166" t="s">
        <v>191</v>
      </c>
      <c r="U255" s="1167"/>
      <c r="V255" s="1058"/>
      <c r="W255" s="1059"/>
      <c r="X255" s="1059"/>
      <c r="Y255" s="1059"/>
      <c r="Z255" s="1059"/>
      <c r="AA255" s="1059"/>
      <c r="AB255" s="1059"/>
      <c r="AC255" s="1059"/>
      <c r="AD255" s="1060"/>
      <c r="AE255" s="1064"/>
      <c r="AF255" s="1065"/>
      <c r="AG255" s="1065"/>
      <c r="AH255" s="1066"/>
      <c r="AI255" s="1116" t="s">
        <v>199</v>
      </c>
      <c r="AJ255" s="1117"/>
      <c r="AK255" s="1190" t="s">
        <v>200</v>
      </c>
      <c r="AL255" s="1191"/>
      <c r="AM255" s="1108"/>
      <c r="AN255" s="1120"/>
      <c r="AO255" s="1121"/>
      <c r="AP255" s="1122"/>
      <c r="AQ255" s="221" t="s">
        <v>797</v>
      </c>
      <c r="AR255" s="1101"/>
      <c r="AS255" s="1101"/>
      <c r="AT255" s="1101"/>
      <c r="AU255" s="1170"/>
      <c r="AV255" s="1170"/>
      <c r="AW255" s="1171"/>
      <c r="AX255" s="1070"/>
      <c r="AY255" s="1071"/>
      <c r="AZ255" s="1072"/>
      <c r="BA255" s="1073"/>
      <c r="BB255" s="1071"/>
      <c r="BC255" s="1072"/>
      <c r="BD255" s="1073"/>
      <c r="BE255" s="1071"/>
      <c r="BF255" s="1074"/>
      <c r="BG255" s="1178"/>
      <c r="BH255" s="1179"/>
      <c r="BI255" s="1180"/>
      <c r="BJ255" s="1088"/>
      <c r="BK255" s="1089"/>
      <c r="BL255" s="94"/>
    </row>
    <row r="256" spans="2:63" ht="12" customHeight="1">
      <c r="B256" s="1277"/>
      <c r="C256" s="1098"/>
      <c r="D256" s="1099"/>
      <c r="E256" s="1099"/>
      <c r="F256" s="1099"/>
      <c r="G256" s="1099"/>
      <c r="H256" s="1100"/>
      <c r="I256" s="1139"/>
      <c r="J256" s="1140"/>
      <c r="K256" s="1141"/>
      <c r="L256" s="1105"/>
      <c r="M256" s="1106"/>
      <c r="N256" s="1164"/>
      <c r="O256" s="1165"/>
      <c r="P256" s="1168"/>
      <c r="Q256" s="1169"/>
      <c r="R256" s="1164"/>
      <c r="S256" s="1165"/>
      <c r="T256" s="1168"/>
      <c r="U256" s="1169"/>
      <c r="V256" s="1061"/>
      <c r="W256" s="1062"/>
      <c r="X256" s="1062"/>
      <c r="Y256" s="1062"/>
      <c r="Z256" s="1062"/>
      <c r="AA256" s="1062"/>
      <c r="AB256" s="1062"/>
      <c r="AC256" s="1062"/>
      <c r="AD256" s="1063"/>
      <c r="AE256" s="1067"/>
      <c r="AF256" s="1068"/>
      <c r="AG256" s="1068"/>
      <c r="AH256" s="1069"/>
      <c r="AI256" s="1118"/>
      <c r="AJ256" s="1119"/>
      <c r="AK256" s="1192"/>
      <c r="AL256" s="1193"/>
      <c r="AM256" s="1109"/>
      <c r="AN256" s="1123"/>
      <c r="AO256" s="1124"/>
      <c r="AP256" s="1125"/>
      <c r="AQ256" s="222" t="s">
        <v>795</v>
      </c>
      <c r="AR256" s="1075"/>
      <c r="AS256" s="1075"/>
      <c r="AT256" s="1075"/>
      <c r="AU256" s="1075"/>
      <c r="AV256" s="1075"/>
      <c r="AW256" s="1076"/>
      <c r="AX256" s="1077"/>
      <c r="AY256" s="1078"/>
      <c r="AZ256" s="1079"/>
      <c r="BA256" s="1080"/>
      <c r="BB256" s="1078"/>
      <c r="BC256" s="1079"/>
      <c r="BD256" s="1080"/>
      <c r="BE256" s="1078"/>
      <c r="BF256" s="1081"/>
      <c r="BG256" s="1181"/>
      <c r="BH256" s="1182"/>
      <c r="BI256" s="1183"/>
      <c r="BJ256" s="1172"/>
      <c r="BK256" s="1173"/>
    </row>
    <row r="257" spans="2:64" ht="12" customHeight="1">
      <c r="B257" s="1275">
        <v>11</v>
      </c>
      <c r="C257" s="1130"/>
      <c r="D257" s="1131"/>
      <c r="E257" s="1131"/>
      <c r="F257" s="1131"/>
      <c r="G257" s="1131"/>
      <c r="H257" s="1132"/>
      <c r="I257" s="1133"/>
      <c r="J257" s="1134"/>
      <c r="K257" s="1135"/>
      <c r="L257" s="1142"/>
      <c r="M257" s="1143"/>
      <c r="N257" s="1144"/>
      <c r="O257" s="1145"/>
      <c r="P257" s="1145"/>
      <c r="Q257" s="1146"/>
      <c r="R257" s="1144"/>
      <c r="S257" s="1145"/>
      <c r="T257" s="1145"/>
      <c r="U257" s="1146"/>
      <c r="V257" s="1184"/>
      <c r="W257" s="1185"/>
      <c r="X257" s="1185"/>
      <c r="Y257" s="1185"/>
      <c r="Z257" s="1185"/>
      <c r="AA257" s="1185"/>
      <c r="AB257" s="1185"/>
      <c r="AC257" s="1185"/>
      <c r="AD257" s="1186"/>
      <c r="AE257" s="1150"/>
      <c r="AF257" s="1151"/>
      <c r="AG257" s="1151"/>
      <c r="AH257" s="1152"/>
      <c r="AI257" s="1156"/>
      <c r="AJ257" s="1157"/>
      <c r="AK257" s="1157"/>
      <c r="AL257" s="1158"/>
      <c r="AM257" s="1107"/>
      <c r="AN257" s="1110"/>
      <c r="AO257" s="1111"/>
      <c r="AP257" s="1112"/>
      <c r="AQ257" s="220"/>
      <c r="AR257" s="1126" t="s">
        <v>798</v>
      </c>
      <c r="AS257" s="1126"/>
      <c r="AT257" s="1126"/>
      <c r="AU257" s="1127" t="s">
        <v>799</v>
      </c>
      <c r="AV257" s="1128"/>
      <c r="AW257" s="1129"/>
      <c r="AX257" s="1082"/>
      <c r="AY257" s="1083"/>
      <c r="AZ257" s="1084"/>
      <c r="BA257" s="1085"/>
      <c r="BB257" s="1083"/>
      <c r="BC257" s="1084"/>
      <c r="BD257" s="1085"/>
      <c r="BE257" s="1083"/>
      <c r="BF257" s="1174"/>
      <c r="BG257" s="1175" t="s">
        <v>211</v>
      </c>
      <c r="BH257" s="1176"/>
      <c r="BI257" s="1177"/>
      <c r="BJ257" s="1086">
        <f>IF(AI257="","",IF(BL257&gt;=1,"健康診断期限切れ",""))</f>
      </c>
      <c r="BK257" s="1087"/>
      <c r="BL257" s="94">
        <f ca="1">DATEDIF(AI257,TODAY(),"y")</f>
        <v>121</v>
      </c>
    </row>
    <row r="258" spans="2:64" ht="12" customHeight="1">
      <c r="B258" s="1276"/>
      <c r="C258" s="1092"/>
      <c r="D258" s="1093"/>
      <c r="E258" s="1093"/>
      <c r="F258" s="1093"/>
      <c r="G258" s="1093"/>
      <c r="H258" s="1094"/>
      <c r="I258" s="1136"/>
      <c r="J258" s="1137"/>
      <c r="K258" s="1138"/>
      <c r="L258" s="1103"/>
      <c r="M258" s="1104"/>
      <c r="N258" s="1147"/>
      <c r="O258" s="1148"/>
      <c r="P258" s="1148"/>
      <c r="Q258" s="1149"/>
      <c r="R258" s="1147"/>
      <c r="S258" s="1148"/>
      <c r="T258" s="1148"/>
      <c r="U258" s="1149"/>
      <c r="V258" s="1187"/>
      <c r="W258" s="1188"/>
      <c r="X258" s="1188"/>
      <c r="Y258" s="1188"/>
      <c r="Z258" s="1188"/>
      <c r="AA258" s="1188"/>
      <c r="AB258" s="1188"/>
      <c r="AC258" s="1188"/>
      <c r="AD258" s="1189"/>
      <c r="AE258" s="1153"/>
      <c r="AF258" s="1154"/>
      <c r="AG258" s="1154"/>
      <c r="AH258" s="1155"/>
      <c r="AI258" s="1159"/>
      <c r="AJ258" s="1160"/>
      <c r="AK258" s="1160"/>
      <c r="AL258" s="1161"/>
      <c r="AM258" s="1108"/>
      <c r="AN258" s="1113"/>
      <c r="AO258" s="1114"/>
      <c r="AP258" s="1115"/>
      <c r="AQ258" s="221" t="s">
        <v>796</v>
      </c>
      <c r="AR258" s="1101"/>
      <c r="AS258" s="1101"/>
      <c r="AT258" s="1101"/>
      <c r="AU258" s="1101"/>
      <c r="AV258" s="1101"/>
      <c r="AW258" s="1102"/>
      <c r="AX258" s="1070"/>
      <c r="AY258" s="1071"/>
      <c r="AZ258" s="1072"/>
      <c r="BA258" s="1073"/>
      <c r="BB258" s="1071"/>
      <c r="BC258" s="1072"/>
      <c r="BD258" s="1073"/>
      <c r="BE258" s="1071"/>
      <c r="BF258" s="1074"/>
      <c r="BG258" s="1178"/>
      <c r="BH258" s="1179"/>
      <c r="BI258" s="1180"/>
      <c r="BJ258" s="1088"/>
      <c r="BK258" s="1089"/>
      <c r="BL258" s="94"/>
    </row>
    <row r="259" spans="2:64" ht="12" customHeight="1">
      <c r="B259" s="1276"/>
      <c r="C259" s="1095"/>
      <c r="D259" s="1096"/>
      <c r="E259" s="1096"/>
      <c r="F259" s="1096"/>
      <c r="G259" s="1096"/>
      <c r="H259" s="1097"/>
      <c r="I259" s="1136"/>
      <c r="J259" s="1137"/>
      <c r="K259" s="1138"/>
      <c r="L259" s="1103"/>
      <c r="M259" s="1104"/>
      <c r="N259" s="1162"/>
      <c r="O259" s="1163"/>
      <c r="P259" s="1166" t="s">
        <v>190</v>
      </c>
      <c r="Q259" s="1167"/>
      <c r="R259" s="1162">
        <f ca="1">IF(R257="","",DATEDIF(R257,TODAY(),"y"))</f>
      </c>
      <c r="S259" s="1163"/>
      <c r="T259" s="1166" t="s">
        <v>191</v>
      </c>
      <c r="U259" s="1167"/>
      <c r="V259" s="1058"/>
      <c r="W259" s="1059"/>
      <c r="X259" s="1059"/>
      <c r="Y259" s="1059"/>
      <c r="Z259" s="1059"/>
      <c r="AA259" s="1059"/>
      <c r="AB259" s="1059"/>
      <c r="AC259" s="1059"/>
      <c r="AD259" s="1060"/>
      <c r="AE259" s="1064"/>
      <c r="AF259" s="1065"/>
      <c r="AG259" s="1065"/>
      <c r="AH259" s="1066"/>
      <c r="AI259" s="1116" t="s">
        <v>199</v>
      </c>
      <c r="AJ259" s="1117"/>
      <c r="AK259" s="1190" t="s">
        <v>200</v>
      </c>
      <c r="AL259" s="1191"/>
      <c r="AM259" s="1108"/>
      <c r="AN259" s="1120"/>
      <c r="AO259" s="1121"/>
      <c r="AP259" s="1122"/>
      <c r="AQ259" s="221" t="s">
        <v>797</v>
      </c>
      <c r="AR259" s="1101"/>
      <c r="AS259" s="1101"/>
      <c r="AT259" s="1101"/>
      <c r="AU259" s="1170"/>
      <c r="AV259" s="1170"/>
      <c r="AW259" s="1171"/>
      <c r="AX259" s="1070"/>
      <c r="AY259" s="1071"/>
      <c r="AZ259" s="1072"/>
      <c r="BA259" s="1073"/>
      <c r="BB259" s="1071"/>
      <c r="BC259" s="1072"/>
      <c r="BD259" s="1073"/>
      <c r="BE259" s="1071"/>
      <c r="BF259" s="1074"/>
      <c r="BG259" s="1178"/>
      <c r="BH259" s="1179"/>
      <c r="BI259" s="1180"/>
      <c r="BJ259" s="1088"/>
      <c r="BK259" s="1089"/>
      <c r="BL259" s="94"/>
    </row>
    <row r="260" spans="2:63" ht="12" customHeight="1" thickBot="1">
      <c r="B260" s="1277"/>
      <c r="C260" s="1098"/>
      <c r="D260" s="1099"/>
      <c r="E260" s="1099"/>
      <c r="F260" s="1099"/>
      <c r="G260" s="1099"/>
      <c r="H260" s="1100"/>
      <c r="I260" s="1139"/>
      <c r="J260" s="1140"/>
      <c r="K260" s="1141"/>
      <c r="L260" s="1105"/>
      <c r="M260" s="1106"/>
      <c r="N260" s="1164"/>
      <c r="O260" s="1165"/>
      <c r="P260" s="1168"/>
      <c r="Q260" s="1169"/>
      <c r="R260" s="1164"/>
      <c r="S260" s="1165"/>
      <c r="T260" s="1168"/>
      <c r="U260" s="1169"/>
      <c r="V260" s="1061"/>
      <c r="W260" s="1062"/>
      <c r="X260" s="1062"/>
      <c r="Y260" s="1062"/>
      <c r="Z260" s="1062"/>
      <c r="AA260" s="1062"/>
      <c r="AB260" s="1062"/>
      <c r="AC260" s="1062"/>
      <c r="AD260" s="1063"/>
      <c r="AE260" s="1067"/>
      <c r="AF260" s="1068"/>
      <c r="AG260" s="1068"/>
      <c r="AH260" s="1069"/>
      <c r="AI260" s="1118"/>
      <c r="AJ260" s="1119"/>
      <c r="AK260" s="1192"/>
      <c r="AL260" s="1193"/>
      <c r="AM260" s="1109"/>
      <c r="AN260" s="1123"/>
      <c r="AO260" s="1124"/>
      <c r="AP260" s="1125"/>
      <c r="AQ260" s="222" t="s">
        <v>795</v>
      </c>
      <c r="AR260" s="1075"/>
      <c r="AS260" s="1075"/>
      <c r="AT260" s="1075"/>
      <c r="AU260" s="1075"/>
      <c r="AV260" s="1075"/>
      <c r="AW260" s="1076"/>
      <c r="AX260" s="1077"/>
      <c r="AY260" s="1078"/>
      <c r="AZ260" s="1079"/>
      <c r="BA260" s="1080"/>
      <c r="BB260" s="1078"/>
      <c r="BC260" s="1079"/>
      <c r="BD260" s="1080"/>
      <c r="BE260" s="1078"/>
      <c r="BF260" s="1081"/>
      <c r="BG260" s="1241"/>
      <c r="BH260" s="1242"/>
      <c r="BI260" s="1243"/>
      <c r="BJ260" s="1090"/>
      <c r="BK260" s="1091"/>
    </row>
    <row r="261" spans="2:63" ht="12" customHeight="1">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t="s">
        <v>801</v>
      </c>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row>
    <row r="262" spans="2:63" ht="12" customHeight="1">
      <c r="B262" s="1278" t="s">
        <v>197</v>
      </c>
      <c r="C262" s="1278"/>
      <c r="D262" s="102" t="s">
        <v>806</v>
      </c>
      <c r="E262" s="86"/>
      <c r="F262" s="86"/>
      <c r="G262" s="86"/>
      <c r="H262" s="86"/>
      <c r="I262" s="86"/>
      <c r="J262" s="86"/>
      <c r="K262" s="86"/>
      <c r="L262" s="86"/>
      <c r="M262" s="86"/>
      <c r="N262" s="86"/>
      <c r="O262" s="86"/>
      <c r="P262" s="86"/>
      <c r="Q262" s="86"/>
      <c r="R262" s="86"/>
      <c r="S262" s="86" t="s">
        <v>805</v>
      </c>
      <c r="T262" s="86"/>
      <c r="U262" s="86"/>
      <c r="V262" s="86"/>
      <c r="W262" s="86"/>
      <c r="X262" s="86"/>
      <c r="Y262" s="86"/>
      <c r="Z262" s="86"/>
      <c r="AA262" s="86"/>
      <c r="AB262" s="86"/>
      <c r="AC262" s="86"/>
      <c r="AD262" s="86"/>
      <c r="AE262" s="86" t="s">
        <v>810</v>
      </c>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row>
    <row r="263" spans="2:63" ht="12" customHeight="1">
      <c r="B263" s="86"/>
      <c r="C263" s="86"/>
      <c r="D263" s="86"/>
      <c r="E263" s="223" t="s">
        <v>802</v>
      </c>
      <c r="F263" s="86"/>
      <c r="G263" s="86"/>
      <c r="H263" s="86"/>
      <c r="I263" s="86"/>
      <c r="J263" s="86"/>
      <c r="K263" s="86"/>
      <c r="L263" s="86" t="s">
        <v>808</v>
      </c>
      <c r="M263" s="86"/>
      <c r="N263" s="86"/>
      <c r="O263" s="86"/>
      <c r="P263" s="86"/>
      <c r="Q263" s="86"/>
      <c r="R263" s="86"/>
      <c r="S263" s="86"/>
      <c r="T263" s="86"/>
      <c r="U263" s="86"/>
      <c r="V263" s="86"/>
      <c r="W263" s="86"/>
      <c r="X263" s="86"/>
      <c r="Y263" s="86"/>
      <c r="Z263" s="86"/>
      <c r="AA263" s="86"/>
      <c r="AB263" s="86"/>
      <c r="AC263" s="86"/>
      <c r="AD263" s="86"/>
      <c r="AE263" s="86" t="s">
        <v>811</v>
      </c>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row>
    <row r="264" spans="2:63" ht="12" customHeight="1">
      <c r="B264" s="86"/>
      <c r="C264" s="86"/>
      <c r="D264" s="86"/>
      <c r="E264" s="223" t="s">
        <v>803</v>
      </c>
      <c r="F264" s="86"/>
      <c r="G264" s="86"/>
      <c r="H264" s="86"/>
      <c r="I264" s="86"/>
      <c r="J264" s="86"/>
      <c r="K264" s="86"/>
      <c r="L264" s="223"/>
      <c r="M264" s="86"/>
      <c r="N264" s="86"/>
      <c r="O264" s="86"/>
      <c r="P264" s="86"/>
      <c r="Q264" s="86"/>
      <c r="R264" s="86"/>
      <c r="S264" s="86"/>
      <c r="T264" s="86"/>
      <c r="U264" s="86"/>
      <c r="V264" s="86"/>
      <c r="W264" s="86"/>
      <c r="X264" s="86"/>
      <c r="Y264" s="86"/>
      <c r="Z264" s="86"/>
      <c r="AA264" s="86"/>
      <c r="AB264" s="86"/>
      <c r="AC264" s="86"/>
      <c r="AD264" s="86"/>
      <c r="AE264" s="86" t="s">
        <v>807</v>
      </c>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row>
    <row r="265" spans="2:63" ht="12" customHeight="1">
      <c r="B265" s="86"/>
      <c r="C265" s="86"/>
      <c r="D265" s="86" t="s">
        <v>804</v>
      </c>
      <c r="E265" s="86"/>
      <c r="F265" s="86"/>
      <c r="G265" s="86"/>
      <c r="H265" s="86"/>
      <c r="I265" s="86"/>
      <c r="J265" s="86"/>
      <c r="K265" s="86"/>
      <c r="L265" s="86"/>
      <c r="M265" s="86"/>
      <c r="N265" s="86"/>
      <c r="O265" s="86"/>
      <c r="P265" s="86"/>
      <c r="Q265" s="86"/>
      <c r="R265" s="86"/>
      <c r="S265" s="102"/>
      <c r="T265" s="102"/>
      <c r="U265" s="86"/>
      <c r="V265" s="86"/>
      <c r="W265" s="86"/>
      <c r="X265" s="86"/>
      <c r="Y265" s="86"/>
      <c r="Z265" s="86"/>
      <c r="AA265" s="86"/>
      <c r="AB265" s="86"/>
      <c r="AC265" s="86"/>
      <c r="AD265" s="86"/>
      <c r="AE265" s="86" t="s">
        <v>812</v>
      </c>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row>
    <row r="266" spans="2:63" ht="12" customHeight="1">
      <c r="B266" s="86"/>
      <c r="C266" s="86"/>
      <c r="D266" s="86" t="s">
        <v>809</v>
      </c>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t="s">
        <v>813</v>
      </c>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row>
    <row r="267" ht="12" customHeight="1"/>
    <row r="268" ht="12" customHeight="1"/>
    <row r="269" spans="1:63" ht="12" customHeight="1">
      <c r="A269" s="55"/>
      <c r="B269" s="36"/>
      <c r="C269" s="89"/>
      <c r="D269" s="89"/>
      <c r="E269" s="89"/>
      <c r="F269" s="89"/>
      <c r="G269" s="89"/>
      <c r="H269" s="89"/>
      <c r="I269" s="89"/>
      <c r="J269" s="89"/>
      <c r="K269" s="36"/>
      <c r="L269" s="1288" t="s">
        <v>112</v>
      </c>
      <c r="M269" s="1288"/>
      <c r="N269" s="1288"/>
      <c r="O269" s="1288"/>
      <c r="P269" s="1288"/>
      <c r="Q269" s="1288"/>
      <c r="R269" s="1288"/>
      <c r="S269" s="1288"/>
      <c r="T269" s="1288"/>
      <c r="U269" s="1288"/>
      <c r="V269" s="89"/>
      <c r="W269" s="89"/>
      <c r="X269" s="89"/>
      <c r="Y269" s="89"/>
      <c r="Z269" s="89"/>
      <c r="AA269" s="89"/>
      <c r="AB269" s="89"/>
      <c r="AC269" s="89"/>
      <c r="AD269" s="89"/>
      <c r="AE269" s="89"/>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688" t="str">
        <f>BF203</f>
        <v>年　　月　　日</v>
      </c>
      <c r="BG269" s="688"/>
      <c r="BH269" s="688"/>
      <c r="BI269" s="688"/>
      <c r="BJ269" s="688"/>
      <c r="BK269" s="688"/>
    </row>
    <row r="270" spans="1:65" ht="12" customHeight="1">
      <c r="A270" s="95"/>
      <c r="B270" s="89"/>
      <c r="C270" s="89"/>
      <c r="D270" s="89"/>
      <c r="E270" s="89"/>
      <c r="F270" s="89"/>
      <c r="G270" s="89"/>
      <c r="H270" s="89"/>
      <c r="I270" s="89"/>
      <c r="J270" s="89"/>
      <c r="K270" s="89"/>
      <c r="L270" s="1288"/>
      <c r="M270" s="1288"/>
      <c r="N270" s="1288"/>
      <c r="O270" s="1288"/>
      <c r="P270" s="1288"/>
      <c r="Q270" s="1288"/>
      <c r="R270" s="1288"/>
      <c r="S270" s="1288"/>
      <c r="T270" s="1288"/>
      <c r="U270" s="1288"/>
      <c r="V270" s="89"/>
      <c r="W270" s="89"/>
      <c r="X270" s="89"/>
      <c r="Y270" s="89"/>
      <c r="Z270" s="89"/>
      <c r="AA270" s="89"/>
      <c r="AB270" s="89"/>
      <c r="AC270" s="89"/>
      <c r="AD270" s="89"/>
      <c r="AE270" s="89"/>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94"/>
      <c r="BM270" s="94"/>
    </row>
    <row r="271" spans="1:65" ht="12" customHeight="1">
      <c r="A271" s="95" t="s">
        <v>189</v>
      </c>
      <c r="B271" s="36"/>
      <c r="C271" s="36"/>
      <c r="D271" s="36"/>
      <c r="E271" s="36"/>
      <c r="F271" s="36"/>
      <c r="G271" s="36"/>
      <c r="H271" s="36"/>
      <c r="I271" s="36"/>
      <c r="J271" s="36"/>
      <c r="K271" s="36"/>
      <c r="L271" s="1288"/>
      <c r="M271" s="1288"/>
      <c r="N271" s="1288"/>
      <c r="O271" s="1288"/>
      <c r="P271" s="1288"/>
      <c r="Q271" s="1288"/>
      <c r="R271" s="1288"/>
      <c r="S271" s="1288"/>
      <c r="T271" s="1288"/>
      <c r="U271" s="1288"/>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94"/>
      <c r="BM271" s="94"/>
    </row>
    <row r="272" spans="1:65" ht="12" customHeight="1">
      <c r="A272" s="95" t="s">
        <v>194</v>
      </c>
      <c r="B272" s="1281" t="s">
        <v>174</v>
      </c>
      <c r="C272" s="840"/>
      <c r="D272" s="840"/>
      <c r="E272" s="1285" t="str">
        <f>E206</f>
        <v>生和コーポレーション株式会社</v>
      </c>
      <c r="F272" s="1285"/>
      <c r="G272" s="1285"/>
      <c r="H272" s="1285"/>
      <c r="I272" s="1285"/>
      <c r="J272" s="1285"/>
      <c r="K272" s="1285"/>
      <c r="L272" s="1285"/>
      <c r="M272" s="1285"/>
      <c r="N272" s="1285"/>
      <c r="O272" s="1285"/>
      <c r="P272" s="1285"/>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94" t="s">
        <v>215</v>
      </c>
      <c r="BM272" s="94"/>
    </row>
    <row r="273" spans="1:65" ht="12" customHeight="1">
      <c r="A273" s="95" t="s">
        <v>195</v>
      </c>
      <c r="B273" s="840"/>
      <c r="C273" s="840"/>
      <c r="D273" s="840"/>
      <c r="E273" s="1286"/>
      <c r="F273" s="1286"/>
      <c r="G273" s="1286"/>
      <c r="H273" s="1286"/>
      <c r="I273" s="1286"/>
      <c r="J273" s="1286"/>
      <c r="K273" s="1286"/>
      <c r="L273" s="1286"/>
      <c r="M273" s="1286"/>
      <c r="N273" s="1286"/>
      <c r="O273" s="1286"/>
      <c r="P273" s="1286"/>
      <c r="Q273" s="87"/>
      <c r="R273" s="87"/>
      <c r="S273" s="87"/>
      <c r="T273" s="87"/>
      <c r="U273" s="87"/>
      <c r="V273" s="87"/>
      <c r="W273" s="19"/>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t="s">
        <v>173</v>
      </c>
      <c r="AU273" s="36"/>
      <c r="AV273" s="36"/>
      <c r="AW273" s="36"/>
      <c r="AX273" s="36"/>
      <c r="AY273" s="36"/>
      <c r="AZ273" s="36"/>
      <c r="BA273" s="36"/>
      <c r="BB273" s="36"/>
      <c r="BC273" s="36"/>
      <c r="BD273" s="36"/>
      <c r="BE273" s="36"/>
      <c r="BF273" s="36"/>
      <c r="BG273" s="36"/>
      <c r="BH273" s="36"/>
      <c r="BI273" s="36"/>
      <c r="BJ273" s="36"/>
      <c r="BK273" s="36"/>
      <c r="BL273" s="94" t="s">
        <v>212</v>
      </c>
      <c r="BM273" s="94"/>
    </row>
    <row r="274" spans="1:65" ht="12" customHeight="1">
      <c r="A274" s="94"/>
      <c r="B274" s="840" t="s">
        <v>77</v>
      </c>
      <c r="C274" s="840"/>
      <c r="D274" s="840"/>
      <c r="E274" s="843">
        <f>E208</f>
      </c>
      <c r="F274" s="843"/>
      <c r="G274" s="843"/>
      <c r="H274" s="843"/>
      <c r="I274" s="843"/>
      <c r="J274" s="843"/>
      <c r="K274" s="843"/>
      <c r="L274" s="843"/>
      <c r="M274" s="843"/>
      <c r="N274" s="843"/>
      <c r="O274" s="843"/>
      <c r="P274" s="843"/>
      <c r="Q274" s="87"/>
      <c r="R274" s="87"/>
      <c r="S274" s="87"/>
      <c r="T274" s="87"/>
      <c r="U274" s="87"/>
      <c r="V274" s="87"/>
      <c r="W274" s="19"/>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94" t="s">
        <v>213</v>
      </c>
      <c r="BM274" s="94"/>
    </row>
    <row r="275" spans="1:65" ht="12" customHeight="1">
      <c r="A275" s="95"/>
      <c r="B275" s="840"/>
      <c r="C275" s="840"/>
      <c r="D275" s="840"/>
      <c r="E275" s="1287"/>
      <c r="F275" s="1287"/>
      <c r="G275" s="1287"/>
      <c r="H275" s="1287"/>
      <c r="I275" s="1287"/>
      <c r="J275" s="1287"/>
      <c r="K275" s="1287"/>
      <c r="L275" s="1287"/>
      <c r="M275" s="1287"/>
      <c r="N275" s="1287"/>
      <c r="O275" s="1287"/>
      <c r="P275" s="1287"/>
      <c r="Q275" s="87"/>
      <c r="R275" s="87"/>
      <c r="S275" s="87"/>
      <c r="T275" s="87"/>
      <c r="U275" s="87"/>
      <c r="V275" s="87"/>
      <c r="W275" s="19"/>
      <c r="X275" s="36"/>
      <c r="Y275" s="36"/>
      <c r="Z275" s="36"/>
      <c r="AA275" s="36"/>
      <c r="AB275" s="36"/>
      <c r="AC275" s="36"/>
      <c r="AD275" s="36"/>
      <c r="AE275" s="1281" t="s">
        <v>172</v>
      </c>
      <c r="AF275" s="1281"/>
      <c r="AG275" s="1281"/>
      <c r="AH275" s="1281"/>
      <c r="AI275" s="1096">
        <f>AI209</f>
      </c>
      <c r="AJ275" s="1096"/>
      <c r="AK275" s="1096"/>
      <c r="AL275" s="1096"/>
      <c r="AM275" s="1096"/>
      <c r="AN275" s="1096"/>
      <c r="AO275" s="1096"/>
      <c r="AP275" s="1096"/>
      <c r="AQ275" s="1096"/>
      <c r="AR275" s="1096"/>
      <c r="AS275" s="1096"/>
      <c r="AT275" s="36"/>
      <c r="AU275" s="1281" t="s">
        <v>171</v>
      </c>
      <c r="AV275" s="1281"/>
      <c r="AW275" s="1281"/>
      <c r="AX275" s="1281"/>
      <c r="AY275" s="1096"/>
      <c r="AZ275" s="1096"/>
      <c r="BA275" s="1096"/>
      <c r="BB275" s="1096"/>
      <c r="BC275" s="1096"/>
      <c r="BD275" s="1096"/>
      <c r="BE275" s="1096"/>
      <c r="BF275" s="1096"/>
      <c r="BG275" s="1096"/>
      <c r="BH275" s="1096"/>
      <c r="BI275" s="1096"/>
      <c r="BJ275" s="1279" t="s">
        <v>7</v>
      </c>
      <c r="BK275" s="1279"/>
      <c r="BL275" s="94" t="s">
        <v>214</v>
      </c>
      <c r="BM275" s="94"/>
    </row>
    <row r="276" spans="1:65" ht="12" customHeight="1">
      <c r="A276" s="94" t="s">
        <v>196</v>
      </c>
      <c r="B276" s="840" t="s">
        <v>170</v>
      </c>
      <c r="C276" s="840"/>
      <c r="D276" s="840"/>
      <c r="E276" s="1287">
        <f>E210</f>
      </c>
      <c r="F276" s="1287"/>
      <c r="G276" s="1287"/>
      <c r="H276" s="1287"/>
      <c r="I276" s="1287"/>
      <c r="J276" s="1287"/>
      <c r="K276" s="1287"/>
      <c r="L276" s="1287"/>
      <c r="M276" s="1287"/>
      <c r="N276" s="1287"/>
      <c r="O276" s="1287"/>
      <c r="P276" s="1287"/>
      <c r="Q276" s="87"/>
      <c r="R276" s="87"/>
      <c r="S276" s="87"/>
      <c r="T276" s="87"/>
      <c r="U276" s="87"/>
      <c r="V276" s="87"/>
      <c r="W276" s="19"/>
      <c r="X276" s="36"/>
      <c r="Y276" s="36"/>
      <c r="Z276" s="36"/>
      <c r="AA276" s="36"/>
      <c r="AB276" s="36"/>
      <c r="AC276" s="36"/>
      <c r="AD276" s="36"/>
      <c r="AE276" s="1281"/>
      <c r="AF276" s="1281"/>
      <c r="AG276" s="1281"/>
      <c r="AH276" s="1281"/>
      <c r="AI276" s="1096"/>
      <c r="AJ276" s="1096"/>
      <c r="AK276" s="1096"/>
      <c r="AL276" s="1096"/>
      <c r="AM276" s="1096"/>
      <c r="AN276" s="1096"/>
      <c r="AO276" s="1096"/>
      <c r="AP276" s="1096"/>
      <c r="AQ276" s="1096"/>
      <c r="AR276" s="1096"/>
      <c r="AS276" s="1096"/>
      <c r="AT276" s="36"/>
      <c r="AU276" s="1281"/>
      <c r="AV276" s="1281"/>
      <c r="AW276" s="1281"/>
      <c r="AX276" s="1281"/>
      <c r="AY276" s="1096"/>
      <c r="AZ276" s="1096"/>
      <c r="BA276" s="1096"/>
      <c r="BB276" s="1096"/>
      <c r="BC276" s="1096"/>
      <c r="BD276" s="1096"/>
      <c r="BE276" s="1096"/>
      <c r="BF276" s="1096"/>
      <c r="BG276" s="1096"/>
      <c r="BH276" s="1096"/>
      <c r="BI276" s="1096"/>
      <c r="BJ276" s="1279"/>
      <c r="BK276" s="1279"/>
      <c r="BL276" s="94"/>
      <c r="BM276" s="94"/>
    </row>
    <row r="277" spans="1:65" ht="12" customHeight="1">
      <c r="A277" s="94"/>
      <c r="B277" s="840"/>
      <c r="C277" s="840"/>
      <c r="D277" s="840"/>
      <c r="E277" s="1287"/>
      <c r="F277" s="1287"/>
      <c r="G277" s="1287"/>
      <c r="H277" s="1287"/>
      <c r="I277" s="1287"/>
      <c r="J277" s="1287"/>
      <c r="K277" s="1287"/>
      <c r="L277" s="1287"/>
      <c r="M277" s="1287"/>
      <c r="N277" s="1287"/>
      <c r="O277" s="1287"/>
      <c r="P277" s="1287"/>
      <c r="Q277" s="19"/>
      <c r="R277" s="19"/>
      <c r="S277" s="19"/>
      <c r="T277" s="19"/>
      <c r="U277" s="19"/>
      <c r="V277" s="19"/>
      <c r="W277" s="19"/>
      <c r="X277" s="36"/>
      <c r="Y277" s="36"/>
      <c r="Z277" s="36"/>
      <c r="AA277" s="36"/>
      <c r="AB277" s="36"/>
      <c r="AC277" s="36"/>
      <c r="AD277" s="36"/>
      <c r="AE277" s="1281"/>
      <c r="AF277" s="1281"/>
      <c r="AG277" s="1281"/>
      <c r="AH277" s="1281"/>
      <c r="AI277" s="1280"/>
      <c r="AJ277" s="1280"/>
      <c r="AK277" s="1280"/>
      <c r="AL277" s="1280"/>
      <c r="AM277" s="1280"/>
      <c r="AN277" s="1280"/>
      <c r="AO277" s="1280"/>
      <c r="AP277" s="1280"/>
      <c r="AQ277" s="1280"/>
      <c r="AR277" s="1280"/>
      <c r="AS277" s="1280"/>
      <c r="AT277" s="36"/>
      <c r="AU277" s="1281"/>
      <c r="AV277" s="1281"/>
      <c r="AW277" s="1281"/>
      <c r="AX277" s="1281"/>
      <c r="AY277" s="1280"/>
      <c r="AZ277" s="1280"/>
      <c r="BA277" s="1280"/>
      <c r="BB277" s="1280"/>
      <c r="BC277" s="1280"/>
      <c r="BD277" s="1280"/>
      <c r="BE277" s="1280"/>
      <c r="BF277" s="1280"/>
      <c r="BG277" s="1280"/>
      <c r="BH277" s="1280"/>
      <c r="BI277" s="1280"/>
      <c r="BJ277" s="1279"/>
      <c r="BK277" s="1279"/>
      <c r="BL277" s="94"/>
      <c r="BM277" s="94"/>
    </row>
    <row r="278" spans="2:63" ht="12" customHeight="1" thickBot="1">
      <c r="B278" s="36"/>
      <c r="C278" s="36"/>
      <c r="D278" s="36"/>
      <c r="E278" s="36"/>
      <c r="F278" s="36"/>
      <c r="G278" s="36"/>
      <c r="H278" s="36"/>
      <c r="I278" s="36"/>
      <c r="J278" s="36"/>
      <c r="K278" s="36"/>
      <c r="L278" s="36"/>
      <c r="M278" s="36"/>
      <c r="N278" s="36"/>
      <c r="O278" s="36"/>
      <c r="P278" s="36"/>
      <c r="Q278" s="19"/>
      <c r="R278" s="19"/>
      <c r="S278" s="19"/>
      <c r="T278" s="19"/>
      <c r="U278" s="19"/>
      <c r="V278" s="19"/>
      <c r="W278" s="19"/>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row>
    <row r="279" spans="2:63" ht="12" customHeight="1">
      <c r="B279" s="1282" t="s">
        <v>167</v>
      </c>
      <c r="C279" s="1265" t="s">
        <v>187</v>
      </c>
      <c r="D279" s="1266"/>
      <c r="E279" s="1266"/>
      <c r="F279" s="1266"/>
      <c r="G279" s="1266"/>
      <c r="H279" s="1267"/>
      <c r="I279" s="871" t="s">
        <v>175</v>
      </c>
      <c r="J279" s="717"/>
      <c r="K279" s="861"/>
      <c r="L279" s="1268" t="s">
        <v>193</v>
      </c>
      <c r="M279" s="861"/>
      <c r="N279" s="871" t="s">
        <v>168</v>
      </c>
      <c r="O279" s="717"/>
      <c r="P279" s="717"/>
      <c r="Q279" s="861"/>
      <c r="R279" s="871" t="s">
        <v>169</v>
      </c>
      <c r="S279" s="717"/>
      <c r="T279" s="717"/>
      <c r="U279" s="861"/>
      <c r="V279" s="1269" t="s">
        <v>177</v>
      </c>
      <c r="W279" s="1270"/>
      <c r="X279" s="1270"/>
      <c r="Y279" s="1270"/>
      <c r="Z279" s="1270"/>
      <c r="AA279" s="1270"/>
      <c r="AB279" s="1270"/>
      <c r="AC279" s="1270"/>
      <c r="AD279" s="1271"/>
      <c r="AE279" s="1206" t="s">
        <v>178</v>
      </c>
      <c r="AF279" s="940"/>
      <c r="AG279" s="940"/>
      <c r="AH279" s="941"/>
      <c r="AI279" s="1033" t="s">
        <v>182</v>
      </c>
      <c r="AJ279" s="1034"/>
      <c r="AK279" s="1034"/>
      <c r="AL279" s="1035"/>
      <c r="AM279" s="1238" t="s">
        <v>183</v>
      </c>
      <c r="AN279" s="1033" t="s">
        <v>201</v>
      </c>
      <c r="AO279" s="1034"/>
      <c r="AP279" s="1035"/>
      <c r="AQ279" s="1033" t="s">
        <v>800</v>
      </c>
      <c r="AR279" s="1034"/>
      <c r="AS279" s="1034"/>
      <c r="AT279" s="1034"/>
      <c r="AU279" s="1034"/>
      <c r="AV279" s="1034"/>
      <c r="AW279" s="1035"/>
      <c r="AX279" s="1213" t="s">
        <v>186</v>
      </c>
      <c r="AY279" s="1214"/>
      <c r="AZ279" s="1214"/>
      <c r="BA279" s="1214"/>
      <c r="BB279" s="1214"/>
      <c r="BC279" s="1214"/>
      <c r="BD279" s="1214"/>
      <c r="BE279" s="1214"/>
      <c r="BF279" s="1215"/>
      <c r="BG279" s="1219" t="s">
        <v>188</v>
      </c>
      <c r="BH279" s="1220"/>
      <c r="BI279" s="1221"/>
      <c r="BJ279" s="1259" t="s">
        <v>794</v>
      </c>
      <c r="BK279" s="1260"/>
    </row>
    <row r="280" spans="2:63" ht="12" customHeight="1">
      <c r="B280" s="1283"/>
      <c r="C280" s="1250" t="s">
        <v>181</v>
      </c>
      <c r="D280" s="1251"/>
      <c r="E280" s="1251"/>
      <c r="F280" s="1251"/>
      <c r="G280" s="1251"/>
      <c r="H280" s="1252"/>
      <c r="I280" s="1194"/>
      <c r="J280" s="1195"/>
      <c r="K280" s="1196"/>
      <c r="L280" s="1194"/>
      <c r="M280" s="1196"/>
      <c r="N280" s="1194"/>
      <c r="O280" s="1195"/>
      <c r="P280" s="1195"/>
      <c r="Q280" s="1196"/>
      <c r="R280" s="1194"/>
      <c r="S280" s="1195"/>
      <c r="T280" s="1195"/>
      <c r="U280" s="1196"/>
      <c r="V280" s="1272"/>
      <c r="W280" s="1273"/>
      <c r="X280" s="1273"/>
      <c r="Y280" s="1273"/>
      <c r="Z280" s="1273"/>
      <c r="AA280" s="1273"/>
      <c r="AB280" s="1273"/>
      <c r="AC280" s="1273"/>
      <c r="AD280" s="1274"/>
      <c r="AE280" s="1207"/>
      <c r="AF280" s="1208"/>
      <c r="AG280" s="1208"/>
      <c r="AH280" s="1209"/>
      <c r="AI280" s="1210"/>
      <c r="AJ280" s="1211"/>
      <c r="AK280" s="1211"/>
      <c r="AL280" s="1212"/>
      <c r="AM280" s="1239"/>
      <c r="AN280" s="1210"/>
      <c r="AO280" s="1211"/>
      <c r="AP280" s="1212"/>
      <c r="AQ280" s="1046"/>
      <c r="AR280" s="1047"/>
      <c r="AS280" s="1047"/>
      <c r="AT280" s="1047"/>
      <c r="AU280" s="1047"/>
      <c r="AV280" s="1047"/>
      <c r="AW280" s="1048"/>
      <c r="AX280" s="1216"/>
      <c r="AY280" s="1217"/>
      <c r="AZ280" s="1217"/>
      <c r="BA280" s="1217"/>
      <c r="BB280" s="1217"/>
      <c r="BC280" s="1217"/>
      <c r="BD280" s="1217"/>
      <c r="BE280" s="1217"/>
      <c r="BF280" s="1218"/>
      <c r="BG280" s="1222"/>
      <c r="BH280" s="1223"/>
      <c r="BI280" s="1224"/>
      <c r="BJ280" s="1261"/>
      <c r="BK280" s="1262"/>
    </row>
    <row r="281" spans="2:64" ht="12" customHeight="1">
      <c r="B281" s="1283"/>
      <c r="C281" s="1253"/>
      <c r="D281" s="1254"/>
      <c r="E281" s="1254"/>
      <c r="F281" s="1254"/>
      <c r="G281" s="1254"/>
      <c r="H281" s="1255"/>
      <c r="I281" s="1194"/>
      <c r="J281" s="1195"/>
      <c r="K281" s="1196"/>
      <c r="L281" s="1194"/>
      <c r="M281" s="1196"/>
      <c r="N281" s="1194" t="s">
        <v>180</v>
      </c>
      <c r="O281" s="1195"/>
      <c r="P281" s="1195"/>
      <c r="Q281" s="1196"/>
      <c r="R281" s="1194" t="s">
        <v>179</v>
      </c>
      <c r="S281" s="1195"/>
      <c r="T281" s="1195"/>
      <c r="U281" s="1196"/>
      <c r="V281" s="1200" t="s">
        <v>176</v>
      </c>
      <c r="W281" s="1201"/>
      <c r="X281" s="1201"/>
      <c r="Y281" s="1201"/>
      <c r="Z281" s="1201"/>
      <c r="AA281" s="1201"/>
      <c r="AB281" s="1201"/>
      <c r="AC281" s="1201"/>
      <c r="AD281" s="1202"/>
      <c r="AE281" s="1227" t="s">
        <v>178</v>
      </c>
      <c r="AF281" s="1228"/>
      <c r="AG281" s="1228"/>
      <c r="AH281" s="1229"/>
      <c r="AI281" s="286" t="s">
        <v>202</v>
      </c>
      <c r="AJ281" s="844"/>
      <c r="AK281" s="844"/>
      <c r="AL281" s="1231"/>
      <c r="AM281" s="1239"/>
      <c r="AN281" s="286" t="s">
        <v>203</v>
      </c>
      <c r="AO281" s="844"/>
      <c r="AP281" s="1231"/>
      <c r="AQ281" s="1046"/>
      <c r="AR281" s="1047"/>
      <c r="AS281" s="1047"/>
      <c r="AT281" s="1047"/>
      <c r="AU281" s="1047"/>
      <c r="AV281" s="1047"/>
      <c r="AW281" s="1048"/>
      <c r="AX281" s="1232" t="s">
        <v>192</v>
      </c>
      <c r="AY281" s="1233"/>
      <c r="AZ281" s="1234"/>
      <c r="BA281" s="1236" t="s">
        <v>184</v>
      </c>
      <c r="BB281" s="844"/>
      <c r="BC281" s="287"/>
      <c r="BD281" s="1244" t="s">
        <v>185</v>
      </c>
      <c r="BE281" s="1245"/>
      <c r="BF281" s="1246"/>
      <c r="BG281" s="1222"/>
      <c r="BH281" s="1223"/>
      <c r="BI281" s="1224"/>
      <c r="BJ281" s="1261"/>
      <c r="BK281" s="1262"/>
      <c r="BL281" s="94"/>
    </row>
    <row r="282" spans="2:64" ht="12" customHeight="1">
      <c r="B282" s="1284"/>
      <c r="C282" s="1256"/>
      <c r="D282" s="1257"/>
      <c r="E282" s="1257"/>
      <c r="F282" s="1257"/>
      <c r="G282" s="1257"/>
      <c r="H282" s="1258"/>
      <c r="I282" s="1197"/>
      <c r="J282" s="1198"/>
      <c r="K282" s="1199"/>
      <c r="L282" s="1197"/>
      <c r="M282" s="1199"/>
      <c r="N282" s="1197"/>
      <c r="O282" s="1198"/>
      <c r="P282" s="1198"/>
      <c r="Q282" s="1199"/>
      <c r="R282" s="1197"/>
      <c r="S282" s="1198"/>
      <c r="T282" s="1198"/>
      <c r="U282" s="1199"/>
      <c r="V282" s="1203"/>
      <c r="W282" s="1204"/>
      <c r="X282" s="1204"/>
      <c r="Y282" s="1204"/>
      <c r="Z282" s="1204"/>
      <c r="AA282" s="1204"/>
      <c r="AB282" s="1204"/>
      <c r="AC282" s="1204"/>
      <c r="AD282" s="1205"/>
      <c r="AE282" s="1230"/>
      <c r="AF282" s="943"/>
      <c r="AG282" s="943"/>
      <c r="AH282" s="944"/>
      <c r="AI282" s="290"/>
      <c r="AJ282" s="244"/>
      <c r="AK282" s="244"/>
      <c r="AL282" s="1226"/>
      <c r="AM282" s="1240"/>
      <c r="AN282" s="290"/>
      <c r="AO282" s="244"/>
      <c r="AP282" s="1226"/>
      <c r="AQ282" s="1036"/>
      <c r="AR282" s="1037"/>
      <c r="AS282" s="1037"/>
      <c r="AT282" s="1037"/>
      <c r="AU282" s="1037"/>
      <c r="AV282" s="1037"/>
      <c r="AW282" s="1038"/>
      <c r="AX282" s="1036"/>
      <c r="AY282" s="1037"/>
      <c r="AZ282" s="1235"/>
      <c r="BA282" s="1237"/>
      <c r="BB282" s="244"/>
      <c r="BC282" s="291"/>
      <c r="BD282" s="1247"/>
      <c r="BE282" s="1248"/>
      <c r="BF282" s="1249"/>
      <c r="BG282" s="1225"/>
      <c r="BH282" s="244"/>
      <c r="BI282" s="1226"/>
      <c r="BJ282" s="1263"/>
      <c r="BK282" s="1264"/>
      <c r="BL282" s="94"/>
    </row>
    <row r="283" spans="2:64" ht="12" customHeight="1">
      <c r="B283" s="1275">
        <v>1</v>
      </c>
      <c r="C283" s="1130"/>
      <c r="D283" s="1131"/>
      <c r="E283" s="1131"/>
      <c r="F283" s="1131"/>
      <c r="G283" s="1131"/>
      <c r="H283" s="1132"/>
      <c r="I283" s="1133"/>
      <c r="J283" s="1134"/>
      <c r="K283" s="1135"/>
      <c r="L283" s="1142"/>
      <c r="M283" s="1143"/>
      <c r="N283" s="1144"/>
      <c r="O283" s="1145"/>
      <c r="P283" s="1145"/>
      <c r="Q283" s="1146"/>
      <c r="R283" s="1144"/>
      <c r="S283" s="1145"/>
      <c r="T283" s="1145"/>
      <c r="U283" s="1146"/>
      <c r="V283" s="1184"/>
      <c r="W283" s="1185"/>
      <c r="X283" s="1185"/>
      <c r="Y283" s="1185"/>
      <c r="Z283" s="1185"/>
      <c r="AA283" s="1185"/>
      <c r="AB283" s="1185"/>
      <c r="AC283" s="1185"/>
      <c r="AD283" s="1186"/>
      <c r="AE283" s="1150"/>
      <c r="AF283" s="1151"/>
      <c r="AG283" s="1151"/>
      <c r="AH283" s="1152"/>
      <c r="AI283" s="1156"/>
      <c r="AJ283" s="1157"/>
      <c r="AK283" s="1157"/>
      <c r="AL283" s="1158"/>
      <c r="AM283" s="1107"/>
      <c r="AN283" s="1110"/>
      <c r="AO283" s="1111"/>
      <c r="AP283" s="1112"/>
      <c r="AQ283" s="220"/>
      <c r="AR283" s="1126" t="s">
        <v>798</v>
      </c>
      <c r="AS283" s="1126"/>
      <c r="AT283" s="1126"/>
      <c r="AU283" s="1127" t="s">
        <v>799</v>
      </c>
      <c r="AV283" s="1128"/>
      <c r="AW283" s="1129"/>
      <c r="AX283" s="1082"/>
      <c r="AY283" s="1083"/>
      <c r="AZ283" s="1084"/>
      <c r="BA283" s="1085"/>
      <c r="BB283" s="1083"/>
      <c r="BC283" s="1084"/>
      <c r="BD283" s="1085"/>
      <c r="BE283" s="1083"/>
      <c r="BF283" s="1174"/>
      <c r="BG283" s="1175" t="s">
        <v>211</v>
      </c>
      <c r="BH283" s="1176"/>
      <c r="BI283" s="1177"/>
      <c r="BJ283" s="1086">
        <f>IF(AI283="","",IF(BL283&gt;=1,"健康診断期限切れ",""))</f>
      </c>
      <c r="BK283" s="1087"/>
      <c r="BL283" s="94">
        <f ca="1">DATEDIF(AI283,TODAY(),"y")</f>
        <v>121</v>
      </c>
    </row>
    <row r="284" spans="2:64" ht="12" customHeight="1">
      <c r="B284" s="1276"/>
      <c r="C284" s="1092"/>
      <c r="D284" s="1093"/>
      <c r="E284" s="1093"/>
      <c r="F284" s="1093"/>
      <c r="G284" s="1093"/>
      <c r="H284" s="1094"/>
      <c r="I284" s="1136"/>
      <c r="J284" s="1137"/>
      <c r="K284" s="1138"/>
      <c r="L284" s="1103"/>
      <c r="M284" s="1104"/>
      <c r="N284" s="1147"/>
      <c r="O284" s="1148"/>
      <c r="P284" s="1148"/>
      <c r="Q284" s="1149"/>
      <c r="R284" s="1147"/>
      <c r="S284" s="1148"/>
      <c r="T284" s="1148"/>
      <c r="U284" s="1149"/>
      <c r="V284" s="1187"/>
      <c r="W284" s="1188"/>
      <c r="X284" s="1188"/>
      <c r="Y284" s="1188"/>
      <c r="Z284" s="1188"/>
      <c r="AA284" s="1188"/>
      <c r="AB284" s="1188"/>
      <c r="AC284" s="1188"/>
      <c r="AD284" s="1189"/>
      <c r="AE284" s="1153"/>
      <c r="AF284" s="1154"/>
      <c r="AG284" s="1154"/>
      <c r="AH284" s="1155"/>
      <c r="AI284" s="1159"/>
      <c r="AJ284" s="1160"/>
      <c r="AK284" s="1160"/>
      <c r="AL284" s="1161"/>
      <c r="AM284" s="1108"/>
      <c r="AN284" s="1113"/>
      <c r="AO284" s="1114"/>
      <c r="AP284" s="1115"/>
      <c r="AQ284" s="221" t="s">
        <v>796</v>
      </c>
      <c r="AR284" s="1101"/>
      <c r="AS284" s="1101"/>
      <c r="AT284" s="1101"/>
      <c r="AU284" s="1101"/>
      <c r="AV284" s="1101"/>
      <c r="AW284" s="1102"/>
      <c r="AX284" s="1070"/>
      <c r="AY284" s="1071"/>
      <c r="AZ284" s="1072"/>
      <c r="BA284" s="1073"/>
      <c r="BB284" s="1071"/>
      <c r="BC284" s="1072"/>
      <c r="BD284" s="1073"/>
      <c r="BE284" s="1071"/>
      <c r="BF284" s="1074"/>
      <c r="BG284" s="1178"/>
      <c r="BH284" s="1179"/>
      <c r="BI284" s="1180"/>
      <c r="BJ284" s="1088"/>
      <c r="BK284" s="1089"/>
      <c r="BL284" s="94"/>
    </row>
    <row r="285" spans="2:64" ht="12" customHeight="1">
      <c r="B285" s="1276"/>
      <c r="C285" s="1095"/>
      <c r="D285" s="1096"/>
      <c r="E285" s="1096"/>
      <c r="F285" s="1096"/>
      <c r="G285" s="1096"/>
      <c r="H285" s="1097"/>
      <c r="I285" s="1136"/>
      <c r="J285" s="1137"/>
      <c r="K285" s="1138"/>
      <c r="L285" s="1103"/>
      <c r="M285" s="1104"/>
      <c r="N285" s="1162"/>
      <c r="O285" s="1163"/>
      <c r="P285" s="1166" t="s">
        <v>190</v>
      </c>
      <c r="Q285" s="1167"/>
      <c r="R285" s="1162">
        <f ca="1">IF(R283="","",DATEDIF(R283,TODAY(),"y"))</f>
      </c>
      <c r="S285" s="1163"/>
      <c r="T285" s="1166" t="s">
        <v>191</v>
      </c>
      <c r="U285" s="1167"/>
      <c r="V285" s="1058"/>
      <c r="W285" s="1059"/>
      <c r="X285" s="1059"/>
      <c r="Y285" s="1059"/>
      <c r="Z285" s="1059"/>
      <c r="AA285" s="1059"/>
      <c r="AB285" s="1059"/>
      <c r="AC285" s="1059"/>
      <c r="AD285" s="1060"/>
      <c r="AE285" s="1064"/>
      <c r="AF285" s="1065"/>
      <c r="AG285" s="1065"/>
      <c r="AH285" s="1066"/>
      <c r="AI285" s="1116" t="s">
        <v>199</v>
      </c>
      <c r="AJ285" s="1117"/>
      <c r="AK285" s="1190" t="s">
        <v>200</v>
      </c>
      <c r="AL285" s="1191"/>
      <c r="AM285" s="1108"/>
      <c r="AN285" s="1120"/>
      <c r="AO285" s="1121"/>
      <c r="AP285" s="1122"/>
      <c r="AQ285" s="221" t="s">
        <v>797</v>
      </c>
      <c r="AR285" s="1101"/>
      <c r="AS285" s="1101"/>
      <c r="AT285" s="1101"/>
      <c r="AU285" s="1170"/>
      <c r="AV285" s="1170"/>
      <c r="AW285" s="1171"/>
      <c r="AX285" s="1070"/>
      <c r="AY285" s="1071"/>
      <c r="AZ285" s="1072"/>
      <c r="BA285" s="1073"/>
      <c r="BB285" s="1071"/>
      <c r="BC285" s="1072"/>
      <c r="BD285" s="1073"/>
      <c r="BE285" s="1071"/>
      <c r="BF285" s="1074"/>
      <c r="BG285" s="1178"/>
      <c r="BH285" s="1179"/>
      <c r="BI285" s="1180"/>
      <c r="BJ285" s="1088"/>
      <c r="BK285" s="1089"/>
      <c r="BL285" s="94"/>
    </row>
    <row r="286" spans="2:63" ht="12" customHeight="1">
      <c r="B286" s="1277"/>
      <c r="C286" s="1098"/>
      <c r="D286" s="1099"/>
      <c r="E286" s="1099"/>
      <c r="F286" s="1099"/>
      <c r="G286" s="1099"/>
      <c r="H286" s="1100"/>
      <c r="I286" s="1139"/>
      <c r="J286" s="1140"/>
      <c r="K286" s="1141"/>
      <c r="L286" s="1105"/>
      <c r="M286" s="1106"/>
      <c r="N286" s="1164"/>
      <c r="O286" s="1165"/>
      <c r="P286" s="1168"/>
      <c r="Q286" s="1169"/>
      <c r="R286" s="1164"/>
      <c r="S286" s="1165"/>
      <c r="T286" s="1168"/>
      <c r="U286" s="1169"/>
      <c r="V286" s="1061"/>
      <c r="W286" s="1062"/>
      <c r="X286" s="1062"/>
      <c r="Y286" s="1062"/>
      <c r="Z286" s="1062"/>
      <c r="AA286" s="1062"/>
      <c r="AB286" s="1062"/>
      <c r="AC286" s="1062"/>
      <c r="AD286" s="1063"/>
      <c r="AE286" s="1067"/>
      <c r="AF286" s="1068"/>
      <c r="AG286" s="1068"/>
      <c r="AH286" s="1069"/>
      <c r="AI286" s="1118"/>
      <c r="AJ286" s="1119"/>
      <c r="AK286" s="1192"/>
      <c r="AL286" s="1193"/>
      <c r="AM286" s="1109"/>
      <c r="AN286" s="1123"/>
      <c r="AO286" s="1124"/>
      <c r="AP286" s="1125"/>
      <c r="AQ286" s="222" t="s">
        <v>795</v>
      </c>
      <c r="AR286" s="1075"/>
      <c r="AS286" s="1075"/>
      <c r="AT286" s="1075"/>
      <c r="AU286" s="1075"/>
      <c r="AV286" s="1075"/>
      <c r="AW286" s="1076"/>
      <c r="AX286" s="1077"/>
      <c r="AY286" s="1078"/>
      <c r="AZ286" s="1079"/>
      <c r="BA286" s="1080"/>
      <c r="BB286" s="1078"/>
      <c r="BC286" s="1079"/>
      <c r="BD286" s="1080"/>
      <c r="BE286" s="1078"/>
      <c r="BF286" s="1081"/>
      <c r="BG286" s="1181"/>
      <c r="BH286" s="1182"/>
      <c r="BI286" s="1183"/>
      <c r="BJ286" s="1172"/>
      <c r="BK286" s="1173"/>
    </row>
    <row r="287" spans="2:64" ht="12" customHeight="1">
      <c r="B287" s="1275">
        <v>2</v>
      </c>
      <c r="C287" s="1130"/>
      <c r="D287" s="1131"/>
      <c r="E287" s="1131"/>
      <c r="F287" s="1131"/>
      <c r="G287" s="1131"/>
      <c r="H287" s="1132"/>
      <c r="I287" s="1133"/>
      <c r="J287" s="1134"/>
      <c r="K287" s="1135"/>
      <c r="L287" s="1142"/>
      <c r="M287" s="1143"/>
      <c r="N287" s="1144"/>
      <c r="O287" s="1145"/>
      <c r="P287" s="1145"/>
      <c r="Q287" s="1146"/>
      <c r="R287" s="1144"/>
      <c r="S287" s="1145"/>
      <c r="T287" s="1145"/>
      <c r="U287" s="1146"/>
      <c r="V287" s="1184"/>
      <c r="W287" s="1185"/>
      <c r="X287" s="1185"/>
      <c r="Y287" s="1185"/>
      <c r="Z287" s="1185"/>
      <c r="AA287" s="1185"/>
      <c r="AB287" s="1185"/>
      <c r="AC287" s="1185"/>
      <c r="AD287" s="1186"/>
      <c r="AE287" s="1150"/>
      <c r="AF287" s="1151"/>
      <c r="AG287" s="1151"/>
      <c r="AH287" s="1152"/>
      <c r="AI287" s="1156"/>
      <c r="AJ287" s="1157"/>
      <c r="AK287" s="1157"/>
      <c r="AL287" s="1158"/>
      <c r="AM287" s="1107"/>
      <c r="AN287" s="1110"/>
      <c r="AO287" s="1111"/>
      <c r="AP287" s="1112"/>
      <c r="AQ287" s="220"/>
      <c r="AR287" s="1126" t="s">
        <v>798</v>
      </c>
      <c r="AS287" s="1126"/>
      <c r="AT287" s="1126"/>
      <c r="AU287" s="1127" t="s">
        <v>799</v>
      </c>
      <c r="AV287" s="1128"/>
      <c r="AW287" s="1129"/>
      <c r="AX287" s="1070"/>
      <c r="AY287" s="1071"/>
      <c r="AZ287" s="1072"/>
      <c r="BA287" s="1085"/>
      <c r="BB287" s="1083"/>
      <c r="BC287" s="1084"/>
      <c r="BD287" s="1085"/>
      <c r="BE287" s="1083"/>
      <c r="BF287" s="1174"/>
      <c r="BG287" s="1175" t="s">
        <v>211</v>
      </c>
      <c r="BH287" s="1176"/>
      <c r="BI287" s="1177"/>
      <c r="BJ287" s="1086">
        <f>IF(AI287="","",IF(BL287&gt;=1,"健康診断期限切れ",""))</f>
      </c>
      <c r="BK287" s="1087"/>
      <c r="BL287" s="94">
        <f ca="1">DATEDIF(AI287,TODAY(),"y")</f>
        <v>121</v>
      </c>
    </row>
    <row r="288" spans="2:64" ht="12" customHeight="1">
      <c r="B288" s="1276"/>
      <c r="C288" s="1092"/>
      <c r="D288" s="1093"/>
      <c r="E288" s="1093"/>
      <c r="F288" s="1093"/>
      <c r="G288" s="1093"/>
      <c r="H288" s="1094"/>
      <c r="I288" s="1136"/>
      <c r="J288" s="1137"/>
      <c r="K288" s="1138"/>
      <c r="L288" s="1103"/>
      <c r="M288" s="1104"/>
      <c r="N288" s="1147"/>
      <c r="O288" s="1148"/>
      <c r="P288" s="1148"/>
      <c r="Q288" s="1149"/>
      <c r="R288" s="1147"/>
      <c r="S288" s="1148"/>
      <c r="T288" s="1148"/>
      <c r="U288" s="1149"/>
      <c r="V288" s="1187"/>
      <c r="W288" s="1188"/>
      <c r="X288" s="1188"/>
      <c r="Y288" s="1188"/>
      <c r="Z288" s="1188"/>
      <c r="AA288" s="1188"/>
      <c r="AB288" s="1188"/>
      <c r="AC288" s="1188"/>
      <c r="AD288" s="1189"/>
      <c r="AE288" s="1153"/>
      <c r="AF288" s="1154"/>
      <c r="AG288" s="1154"/>
      <c r="AH288" s="1155"/>
      <c r="AI288" s="1159"/>
      <c r="AJ288" s="1160"/>
      <c r="AK288" s="1160"/>
      <c r="AL288" s="1161"/>
      <c r="AM288" s="1108"/>
      <c r="AN288" s="1113"/>
      <c r="AO288" s="1114"/>
      <c r="AP288" s="1115"/>
      <c r="AQ288" s="221" t="s">
        <v>796</v>
      </c>
      <c r="AR288" s="1101"/>
      <c r="AS288" s="1101"/>
      <c r="AT288" s="1101"/>
      <c r="AU288" s="1101"/>
      <c r="AV288" s="1101"/>
      <c r="AW288" s="1102"/>
      <c r="AX288" s="1070"/>
      <c r="AY288" s="1071"/>
      <c r="AZ288" s="1072"/>
      <c r="BA288" s="1073"/>
      <c r="BB288" s="1071"/>
      <c r="BC288" s="1072"/>
      <c r="BD288" s="1073"/>
      <c r="BE288" s="1071"/>
      <c r="BF288" s="1074"/>
      <c r="BG288" s="1178"/>
      <c r="BH288" s="1179"/>
      <c r="BI288" s="1180"/>
      <c r="BJ288" s="1088"/>
      <c r="BK288" s="1089"/>
      <c r="BL288" s="94"/>
    </row>
    <row r="289" spans="2:64" ht="12" customHeight="1">
      <c r="B289" s="1276"/>
      <c r="C289" s="1095"/>
      <c r="D289" s="1096"/>
      <c r="E289" s="1096"/>
      <c r="F289" s="1096"/>
      <c r="G289" s="1096"/>
      <c r="H289" s="1097"/>
      <c r="I289" s="1136"/>
      <c r="J289" s="1137"/>
      <c r="K289" s="1138"/>
      <c r="L289" s="1103"/>
      <c r="M289" s="1104"/>
      <c r="N289" s="1162"/>
      <c r="O289" s="1163"/>
      <c r="P289" s="1166" t="s">
        <v>190</v>
      </c>
      <c r="Q289" s="1167"/>
      <c r="R289" s="1162">
        <f ca="1">IF(R287="","",DATEDIF(R287,TODAY(),"y"))</f>
      </c>
      <c r="S289" s="1163"/>
      <c r="T289" s="1166" t="s">
        <v>191</v>
      </c>
      <c r="U289" s="1167"/>
      <c r="V289" s="1058"/>
      <c r="W289" s="1059"/>
      <c r="X289" s="1059"/>
      <c r="Y289" s="1059"/>
      <c r="Z289" s="1059"/>
      <c r="AA289" s="1059"/>
      <c r="AB289" s="1059"/>
      <c r="AC289" s="1059"/>
      <c r="AD289" s="1060"/>
      <c r="AE289" s="1064"/>
      <c r="AF289" s="1065"/>
      <c r="AG289" s="1065"/>
      <c r="AH289" s="1066"/>
      <c r="AI289" s="1116" t="s">
        <v>199</v>
      </c>
      <c r="AJ289" s="1117"/>
      <c r="AK289" s="1190" t="s">
        <v>200</v>
      </c>
      <c r="AL289" s="1191"/>
      <c r="AM289" s="1108"/>
      <c r="AN289" s="1120"/>
      <c r="AO289" s="1121"/>
      <c r="AP289" s="1122"/>
      <c r="AQ289" s="221" t="s">
        <v>797</v>
      </c>
      <c r="AR289" s="1101"/>
      <c r="AS289" s="1101"/>
      <c r="AT289" s="1101"/>
      <c r="AU289" s="1170"/>
      <c r="AV289" s="1170"/>
      <c r="AW289" s="1171"/>
      <c r="AX289" s="1070"/>
      <c r="AY289" s="1071"/>
      <c r="AZ289" s="1072"/>
      <c r="BA289" s="1073"/>
      <c r="BB289" s="1071"/>
      <c r="BC289" s="1072"/>
      <c r="BD289" s="1073"/>
      <c r="BE289" s="1071"/>
      <c r="BF289" s="1074"/>
      <c r="BG289" s="1178"/>
      <c r="BH289" s="1179"/>
      <c r="BI289" s="1180"/>
      <c r="BJ289" s="1088"/>
      <c r="BK289" s="1089"/>
      <c r="BL289" s="94"/>
    </row>
    <row r="290" spans="2:63" ht="12" customHeight="1">
      <c r="B290" s="1277"/>
      <c r="C290" s="1098"/>
      <c r="D290" s="1099"/>
      <c r="E290" s="1099"/>
      <c r="F290" s="1099"/>
      <c r="G290" s="1099"/>
      <c r="H290" s="1100"/>
      <c r="I290" s="1139"/>
      <c r="J290" s="1140"/>
      <c r="K290" s="1141"/>
      <c r="L290" s="1105"/>
      <c r="M290" s="1106"/>
      <c r="N290" s="1164"/>
      <c r="O290" s="1165"/>
      <c r="P290" s="1168"/>
      <c r="Q290" s="1169"/>
      <c r="R290" s="1164"/>
      <c r="S290" s="1165"/>
      <c r="T290" s="1168"/>
      <c r="U290" s="1169"/>
      <c r="V290" s="1061"/>
      <c r="W290" s="1062"/>
      <c r="X290" s="1062"/>
      <c r="Y290" s="1062"/>
      <c r="Z290" s="1062"/>
      <c r="AA290" s="1062"/>
      <c r="AB290" s="1062"/>
      <c r="AC290" s="1062"/>
      <c r="AD290" s="1063"/>
      <c r="AE290" s="1067"/>
      <c r="AF290" s="1068"/>
      <c r="AG290" s="1068"/>
      <c r="AH290" s="1069"/>
      <c r="AI290" s="1118"/>
      <c r="AJ290" s="1119"/>
      <c r="AK290" s="1192"/>
      <c r="AL290" s="1193"/>
      <c r="AM290" s="1109"/>
      <c r="AN290" s="1123"/>
      <c r="AO290" s="1124"/>
      <c r="AP290" s="1125"/>
      <c r="AQ290" s="222" t="s">
        <v>795</v>
      </c>
      <c r="AR290" s="1075"/>
      <c r="AS290" s="1075"/>
      <c r="AT290" s="1075"/>
      <c r="AU290" s="1075"/>
      <c r="AV290" s="1075"/>
      <c r="AW290" s="1076"/>
      <c r="AX290" s="1077"/>
      <c r="AY290" s="1078"/>
      <c r="AZ290" s="1079"/>
      <c r="BA290" s="1080"/>
      <c r="BB290" s="1078"/>
      <c r="BC290" s="1079"/>
      <c r="BD290" s="1080"/>
      <c r="BE290" s="1078"/>
      <c r="BF290" s="1081"/>
      <c r="BG290" s="1181"/>
      <c r="BH290" s="1182"/>
      <c r="BI290" s="1183"/>
      <c r="BJ290" s="1172"/>
      <c r="BK290" s="1173"/>
    </row>
    <row r="291" spans="2:64" ht="12" customHeight="1">
      <c r="B291" s="1275">
        <v>3</v>
      </c>
      <c r="C291" s="1130"/>
      <c r="D291" s="1131"/>
      <c r="E291" s="1131"/>
      <c r="F291" s="1131"/>
      <c r="G291" s="1131"/>
      <c r="H291" s="1132"/>
      <c r="I291" s="1133"/>
      <c r="J291" s="1134"/>
      <c r="K291" s="1135"/>
      <c r="L291" s="1142"/>
      <c r="M291" s="1143"/>
      <c r="N291" s="1144"/>
      <c r="O291" s="1145"/>
      <c r="P291" s="1145"/>
      <c r="Q291" s="1146"/>
      <c r="R291" s="1144"/>
      <c r="S291" s="1145"/>
      <c r="T291" s="1145"/>
      <c r="U291" s="1146"/>
      <c r="V291" s="1184"/>
      <c r="W291" s="1185"/>
      <c r="X291" s="1185"/>
      <c r="Y291" s="1185"/>
      <c r="Z291" s="1185"/>
      <c r="AA291" s="1185"/>
      <c r="AB291" s="1185"/>
      <c r="AC291" s="1185"/>
      <c r="AD291" s="1186"/>
      <c r="AE291" s="1150"/>
      <c r="AF291" s="1151"/>
      <c r="AG291" s="1151"/>
      <c r="AH291" s="1152"/>
      <c r="AI291" s="1156"/>
      <c r="AJ291" s="1157"/>
      <c r="AK291" s="1157"/>
      <c r="AL291" s="1158"/>
      <c r="AM291" s="1107"/>
      <c r="AN291" s="1110"/>
      <c r="AO291" s="1111"/>
      <c r="AP291" s="1112"/>
      <c r="AQ291" s="220"/>
      <c r="AR291" s="1126" t="s">
        <v>798</v>
      </c>
      <c r="AS291" s="1126"/>
      <c r="AT291" s="1126"/>
      <c r="AU291" s="1127" t="s">
        <v>799</v>
      </c>
      <c r="AV291" s="1128"/>
      <c r="AW291" s="1129"/>
      <c r="AX291" s="1082"/>
      <c r="AY291" s="1083"/>
      <c r="AZ291" s="1084"/>
      <c r="BA291" s="1085"/>
      <c r="BB291" s="1083"/>
      <c r="BC291" s="1084"/>
      <c r="BD291" s="1085"/>
      <c r="BE291" s="1083"/>
      <c r="BF291" s="1174"/>
      <c r="BG291" s="1175" t="s">
        <v>211</v>
      </c>
      <c r="BH291" s="1176"/>
      <c r="BI291" s="1177"/>
      <c r="BJ291" s="1086">
        <f>IF(AI291="","",IF(BL291&gt;=1,"健康診断期限切れ",""))</f>
      </c>
      <c r="BK291" s="1087"/>
      <c r="BL291" s="94">
        <f ca="1">DATEDIF(AI291,TODAY(),"y")</f>
        <v>121</v>
      </c>
    </row>
    <row r="292" spans="2:64" ht="12" customHeight="1">
      <c r="B292" s="1276"/>
      <c r="C292" s="1092"/>
      <c r="D292" s="1093"/>
      <c r="E292" s="1093"/>
      <c r="F292" s="1093"/>
      <c r="G292" s="1093"/>
      <c r="H292" s="1094"/>
      <c r="I292" s="1136"/>
      <c r="J292" s="1137"/>
      <c r="K292" s="1138"/>
      <c r="L292" s="1103"/>
      <c r="M292" s="1104"/>
      <c r="N292" s="1147"/>
      <c r="O292" s="1148"/>
      <c r="P292" s="1148"/>
      <c r="Q292" s="1149"/>
      <c r="R292" s="1147"/>
      <c r="S292" s="1148"/>
      <c r="T292" s="1148"/>
      <c r="U292" s="1149"/>
      <c r="V292" s="1187"/>
      <c r="W292" s="1188"/>
      <c r="X292" s="1188"/>
      <c r="Y292" s="1188"/>
      <c r="Z292" s="1188"/>
      <c r="AA292" s="1188"/>
      <c r="AB292" s="1188"/>
      <c r="AC292" s="1188"/>
      <c r="AD292" s="1189"/>
      <c r="AE292" s="1153"/>
      <c r="AF292" s="1154"/>
      <c r="AG292" s="1154"/>
      <c r="AH292" s="1155"/>
      <c r="AI292" s="1159"/>
      <c r="AJ292" s="1160"/>
      <c r="AK292" s="1160"/>
      <c r="AL292" s="1161"/>
      <c r="AM292" s="1108"/>
      <c r="AN292" s="1113"/>
      <c r="AO292" s="1114"/>
      <c r="AP292" s="1115"/>
      <c r="AQ292" s="221" t="s">
        <v>796</v>
      </c>
      <c r="AR292" s="1101"/>
      <c r="AS292" s="1101"/>
      <c r="AT292" s="1101"/>
      <c r="AU292" s="1101"/>
      <c r="AV292" s="1101"/>
      <c r="AW292" s="1102"/>
      <c r="AX292" s="1070"/>
      <c r="AY292" s="1071"/>
      <c r="AZ292" s="1072"/>
      <c r="BA292" s="1073"/>
      <c r="BB292" s="1071"/>
      <c r="BC292" s="1072"/>
      <c r="BD292" s="1073"/>
      <c r="BE292" s="1071"/>
      <c r="BF292" s="1074"/>
      <c r="BG292" s="1178"/>
      <c r="BH292" s="1179"/>
      <c r="BI292" s="1180"/>
      <c r="BJ292" s="1088"/>
      <c r="BK292" s="1089"/>
      <c r="BL292" s="94"/>
    </row>
    <row r="293" spans="2:64" ht="12" customHeight="1">
      <c r="B293" s="1276"/>
      <c r="C293" s="1095"/>
      <c r="D293" s="1096"/>
      <c r="E293" s="1096"/>
      <c r="F293" s="1096"/>
      <c r="G293" s="1096"/>
      <c r="H293" s="1097"/>
      <c r="I293" s="1136"/>
      <c r="J293" s="1137"/>
      <c r="K293" s="1138"/>
      <c r="L293" s="1103"/>
      <c r="M293" s="1104"/>
      <c r="N293" s="1162"/>
      <c r="O293" s="1163"/>
      <c r="P293" s="1166" t="s">
        <v>190</v>
      </c>
      <c r="Q293" s="1167"/>
      <c r="R293" s="1162">
        <f ca="1">IF(R291="","",DATEDIF(R291,TODAY(),"y"))</f>
      </c>
      <c r="S293" s="1163"/>
      <c r="T293" s="1166" t="s">
        <v>191</v>
      </c>
      <c r="U293" s="1167"/>
      <c r="V293" s="1058"/>
      <c r="W293" s="1059"/>
      <c r="X293" s="1059"/>
      <c r="Y293" s="1059"/>
      <c r="Z293" s="1059"/>
      <c r="AA293" s="1059"/>
      <c r="AB293" s="1059"/>
      <c r="AC293" s="1059"/>
      <c r="AD293" s="1060"/>
      <c r="AE293" s="1064"/>
      <c r="AF293" s="1065"/>
      <c r="AG293" s="1065"/>
      <c r="AH293" s="1066"/>
      <c r="AI293" s="1116" t="s">
        <v>199</v>
      </c>
      <c r="AJ293" s="1117"/>
      <c r="AK293" s="1190" t="s">
        <v>200</v>
      </c>
      <c r="AL293" s="1191"/>
      <c r="AM293" s="1108"/>
      <c r="AN293" s="1120"/>
      <c r="AO293" s="1121"/>
      <c r="AP293" s="1122"/>
      <c r="AQ293" s="221" t="s">
        <v>797</v>
      </c>
      <c r="AR293" s="1101"/>
      <c r="AS293" s="1101"/>
      <c r="AT293" s="1101"/>
      <c r="AU293" s="1170"/>
      <c r="AV293" s="1170"/>
      <c r="AW293" s="1171"/>
      <c r="AX293" s="1070"/>
      <c r="AY293" s="1071"/>
      <c r="AZ293" s="1072"/>
      <c r="BA293" s="1073"/>
      <c r="BB293" s="1071"/>
      <c r="BC293" s="1072"/>
      <c r="BD293" s="1073"/>
      <c r="BE293" s="1071"/>
      <c r="BF293" s="1074"/>
      <c r="BG293" s="1178"/>
      <c r="BH293" s="1179"/>
      <c r="BI293" s="1180"/>
      <c r="BJ293" s="1088"/>
      <c r="BK293" s="1089"/>
      <c r="BL293" s="94"/>
    </row>
    <row r="294" spans="2:63" ht="12" customHeight="1">
      <c r="B294" s="1277"/>
      <c r="C294" s="1098"/>
      <c r="D294" s="1099"/>
      <c r="E294" s="1099"/>
      <c r="F294" s="1099"/>
      <c r="G294" s="1099"/>
      <c r="H294" s="1100"/>
      <c r="I294" s="1139"/>
      <c r="J294" s="1140"/>
      <c r="K294" s="1141"/>
      <c r="L294" s="1105"/>
      <c r="M294" s="1106"/>
      <c r="N294" s="1164"/>
      <c r="O294" s="1165"/>
      <c r="P294" s="1168"/>
      <c r="Q294" s="1169"/>
      <c r="R294" s="1164"/>
      <c r="S294" s="1165"/>
      <c r="T294" s="1168"/>
      <c r="U294" s="1169"/>
      <c r="V294" s="1061"/>
      <c r="W294" s="1062"/>
      <c r="X294" s="1062"/>
      <c r="Y294" s="1062"/>
      <c r="Z294" s="1062"/>
      <c r="AA294" s="1062"/>
      <c r="AB294" s="1062"/>
      <c r="AC294" s="1062"/>
      <c r="AD294" s="1063"/>
      <c r="AE294" s="1067"/>
      <c r="AF294" s="1068"/>
      <c r="AG294" s="1068"/>
      <c r="AH294" s="1069"/>
      <c r="AI294" s="1118"/>
      <c r="AJ294" s="1119"/>
      <c r="AK294" s="1192"/>
      <c r="AL294" s="1193"/>
      <c r="AM294" s="1109"/>
      <c r="AN294" s="1123"/>
      <c r="AO294" s="1124"/>
      <c r="AP294" s="1125"/>
      <c r="AQ294" s="222" t="s">
        <v>795</v>
      </c>
      <c r="AR294" s="1075"/>
      <c r="AS294" s="1075"/>
      <c r="AT294" s="1075"/>
      <c r="AU294" s="1075"/>
      <c r="AV294" s="1075"/>
      <c r="AW294" s="1076"/>
      <c r="AX294" s="1077"/>
      <c r="AY294" s="1078"/>
      <c r="AZ294" s="1079"/>
      <c r="BA294" s="1080"/>
      <c r="BB294" s="1078"/>
      <c r="BC294" s="1079"/>
      <c r="BD294" s="1080"/>
      <c r="BE294" s="1078"/>
      <c r="BF294" s="1081"/>
      <c r="BG294" s="1181"/>
      <c r="BH294" s="1182"/>
      <c r="BI294" s="1183"/>
      <c r="BJ294" s="1172"/>
      <c r="BK294" s="1173"/>
    </row>
    <row r="295" spans="2:64" ht="12" customHeight="1">
      <c r="B295" s="1275">
        <v>4</v>
      </c>
      <c r="C295" s="1130"/>
      <c r="D295" s="1131"/>
      <c r="E295" s="1131"/>
      <c r="F295" s="1131"/>
      <c r="G295" s="1131"/>
      <c r="H295" s="1132"/>
      <c r="I295" s="1133"/>
      <c r="J295" s="1134"/>
      <c r="K295" s="1135"/>
      <c r="L295" s="1142"/>
      <c r="M295" s="1143"/>
      <c r="N295" s="1144"/>
      <c r="O295" s="1145"/>
      <c r="P295" s="1145"/>
      <c r="Q295" s="1146"/>
      <c r="R295" s="1144"/>
      <c r="S295" s="1145"/>
      <c r="T295" s="1145"/>
      <c r="U295" s="1146"/>
      <c r="V295" s="1184"/>
      <c r="W295" s="1185"/>
      <c r="X295" s="1185"/>
      <c r="Y295" s="1185"/>
      <c r="Z295" s="1185"/>
      <c r="AA295" s="1185"/>
      <c r="AB295" s="1185"/>
      <c r="AC295" s="1185"/>
      <c r="AD295" s="1186"/>
      <c r="AE295" s="1150"/>
      <c r="AF295" s="1151"/>
      <c r="AG295" s="1151"/>
      <c r="AH295" s="1152"/>
      <c r="AI295" s="1156"/>
      <c r="AJ295" s="1157"/>
      <c r="AK295" s="1157"/>
      <c r="AL295" s="1158"/>
      <c r="AM295" s="1107"/>
      <c r="AN295" s="1110"/>
      <c r="AO295" s="1111"/>
      <c r="AP295" s="1112"/>
      <c r="AQ295" s="220"/>
      <c r="AR295" s="1126" t="s">
        <v>798</v>
      </c>
      <c r="AS295" s="1126"/>
      <c r="AT295" s="1126"/>
      <c r="AU295" s="1127" t="s">
        <v>799</v>
      </c>
      <c r="AV295" s="1128"/>
      <c r="AW295" s="1129"/>
      <c r="AX295" s="1082"/>
      <c r="AY295" s="1083"/>
      <c r="AZ295" s="1084"/>
      <c r="BA295" s="1085"/>
      <c r="BB295" s="1083"/>
      <c r="BC295" s="1084"/>
      <c r="BD295" s="1085"/>
      <c r="BE295" s="1083"/>
      <c r="BF295" s="1174"/>
      <c r="BG295" s="1175" t="s">
        <v>211</v>
      </c>
      <c r="BH295" s="1176"/>
      <c r="BI295" s="1177"/>
      <c r="BJ295" s="1086">
        <f>IF(AI295="","",IF(BL295&gt;=1,"健康診断期限切れ",""))</f>
      </c>
      <c r="BK295" s="1087"/>
      <c r="BL295" s="94">
        <f ca="1">DATEDIF(AI295,TODAY(),"y")</f>
        <v>121</v>
      </c>
    </row>
    <row r="296" spans="2:64" ht="12" customHeight="1">
      <c r="B296" s="1276"/>
      <c r="C296" s="1092"/>
      <c r="D296" s="1093"/>
      <c r="E296" s="1093"/>
      <c r="F296" s="1093"/>
      <c r="G296" s="1093"/>
      <c r="H296" s="1094"/>
      <c r="I296" s="1136"/>
      <c r="J296" s="1137"/>
      <c r="K296" s="1138"/>
      <c r="L296" s="1103"/>
      <c r="M296" s="1104"/>
      <c r="N296" s="1147"/>
      <c r="O296" s="1148"/>
      <c r="P296" s="1148"/>
      <c r="Q296" s="1149"/>
      <c r="R296" s="1147"/>
      <c r="S296" s="1148"/>
      <c r="T296" s="1148"/>
      <c r="U296" s="1149"/>
      <c r="V296" s="1187"/>
      <c r="W296" s="1188"/>
      <c r="X296" s="1188"/>
      <c r="Y296" s="1188"/>
      <c r="Z296" s="1188"/>
      <c r="AA296" s="1188"/>
      <c r="AB296" s="1188"/>
      <c r="AC296" s="1188"/>
      <c r="AD296" s="1189"/>
      <c r="AE296" s="1153"/>
      <c r="AF296" s="1154"/>
      <c r="AG296" s="1154"/>
      <c r="AH296" s="1155"/>
      <c r="AI296" s="1159"/>
      <c r="AJ296" s="1160"/>
      <c r="AK296" s="1160"/>
      <c r="AL296" s="1161"/>
      <c r="AM296" s="1108"/>
      <c r="AN296" s="1113"/>
      <c r="AO296" s="1114"/>
      <c r="AP296" s="1115"/>
      <c r="AQ296" s="221" t="s">
        <v>796</v>
      </c>
      <c r="AR296" s="1101"/>
      <c r="AS296" s="1101"/>
      <c r="AT296" s="1101"/>
      <c r="AU296" s="1101"/>
      <c r="AV296" s="1101"/>
      <c r="AW296" s="1102"/>
      <c r="AX296" s="1070"/>
      <c r="AY296" s="1071"/>
      <c r="AZ296" s="1072"/>
      <c r="BA296" s="1073"/>
      <c r="BB296" s="1071"/>
      <c r="BC296" s="1072"/>
      <c r="BD296" s="1073"/>
      <c r="BE296" s="1071"/>
      <c r="BF296" s="1074"/>
      <c r="BG296" s="1178"/>
      <c r="BH296" s="1179"/>
      <c r="BI296" s="1180"/>
      <c r="BJ296" s="1088"/>
      <c r="BK296" s="1089"/>
      <c r="BL296" s="94"/>
    </row>
    <row r="297" spans="2:64" ht="12" customHeight="1">
      <c r="B297" s="1276"/>
      <c r="C297" s="1095"/>
      <c r="D297" s="1096"/>
      <c r="E297" s="1096"/>
      <c r="F297" s="1096"/>
      <c r="G297" s="1096"/>
      <c r="H297" s="1097"/>
      <c r="I297" s="1136"/>
      <c r="J297" s="1137"/>
      <c r="K297" s="1138"/>
      <c r="L297" s="1103"/>
      <c r="M297" s="1104"/>
      <c r="N297" s="1162"/>
      <c r="O297" s="1163"/>
      <c r="P297" s="1166" t="s">
        <v>190</v>
      </c>
      <c r="Q297" s="1167"/>
      <c r="R297" s="1162">
        <f ca="1">IF(R295="","",DATEDIF(R295,TODAY(),"y"))</f>
      </c>
      <c r="S297" s="1163"/>
      <c r="T297" s="1166" t="s">
        <v>191</v>
      </c>
      <c r="U297" s="1167"/>
      <c r="V297" s="1058"/>
      <c r="W297" s="1059"/>
      <c r="X297" s="1059"/>
      <c r="Y297" s="1059"/>
      <c r="Z297" s="1059"/>
      <c r="AA297" s="1059"/>
      <c r="AB297" s="1059"/>
      <c r="AC297" s="1059"/>
      <c r="AD297" s="1060"/>
      <c r="AE297" s="1064"/>
      <c r="AF297" s="1065"/>
      <c r="AG297" s="1065"/>
      <c r="AH297" s="1066"/>
      <c r="AI297" s="1116" t="s">
        <v>199</v>
      </c>
      <c r="AJ297" s="1117"/>
      <c r="AK297" s="1190" t="s">
        <v>200</v>
      </c>
      <c r="AL297" s="1191"/>
      <c r="AM297" s="1108"/>
      <c r="AN297" s="1120"/>
      <c r="AO297" s="1121"/>
      <c r="AP297" s="1122"/>
      <c r="AQ297" s="221" t="s">
        <v>797</v>
      </c>
      <c r="AR297" s="1101"/>
      <c r="AS297" s="1101"/>
      <c r="AT297" s="1101"/>
      <c r="AU297" s="1170"/>
      <c r="AV297" s="1170"/>
      <c r="AW297" s="1171"/>
      <c r="AX297" s="1070"/>
      <c r="AY297" s="1071"/>
      <c r="AZ297" s="1072"/>
      <c r="BA297" s="1073"/>
      <c r="BB297" s="1071"/>
      <c r="BC297" s="1072"/>
      <c r="BD297" s="1073"/>
      <c r="BE297" s="1071"/>
      <c r="BF297" s="1074"/>
      <c r="BG297" s="1178"/>
      <c r="BH297" s="1179"/>
      <c r="BI297" s="1180"/>
      <c r="BJ297" s="1088"/>
      <c r="BK297" s="1089"/>
      <c r="BL297" s="94"/>
    </row>
    <row r="298" spans="2:63" ht="12" customHeight="1">
      <c r="B298" s="1277"/>
      <c r="C298" s="1098"/>
      <c r="D298" s="1099"/>
      <c r="E298" s="1099"/>
      <c r="F298" s="1099"/>
      <c r="G298" s="1099"/>
      <c r="H298" s="1100"/>
      <c r="I298" s="1139"/>
      <c r="J298" s="1140"/>
      <c r="K298" s="1141"/>
      <c r="L298" s="1105"/>
      <c r="M298" s="1106"/>
      <c r="N298" s="1164"/>
      <c r="O298" s="1165"/>
      <c r="P298" s="1168"/>
      <c r="Q298" s="1169"/>
      <c r="R298" s="1164"/>
      <c r="S298" s="1165"/>
      <c r="T298" s="1168"/>
      <c r="U298" s="1169"/>
      <c r="V298" s="1061"/>
      <c r="W298" s="1062"/>
      <c r="X298" s="1062"/>
      <c r="Y298" s="1062"/>
      <c r="Z298" s="1062"/>
      <c r="AA298" s="1062"/>
      <c r="AB298" s="1062"/>
      <c r="AC298" s="1062"/>
      <c r="AD298" s="1063"/>
      <c r="AE298" s="1067"/>
      <c r="AF298" s="1068"/>
      <c r="AG298" s="1068"/>
      <c r="AH298" s="1069"/>
      <c r="AI298" s="1118"/>
      <c r="AJ298" s="1119"/>
      <c r="AK298" s="1192"/>
      <c r="AL298" s="1193"/>
      <c r="AM298" s="1109"/>
      <c r="AN298" s="1123"/>
      <c r="AO298" s="1124"/>
      <c r="AP298" s="1125"/>
      <c r="AQ298" s="222" t="s">
        <v>795</v>
      </c>
      <c r="AR298" s="1075"/>
      <c r="AS298" s="1075"/>
      <c r="AT298" s="1075"/>
      <c r="AU298" s="1075"/>
      <c r="AV298" s="1075"/>
      <c r="AW298" s="1076"/>
      <c r="AX298" s="1077"/>
      <c r="AY298" s="1078"/>
      <c r="AZ298" s="1079"/>
      <c r="BA298" s="1080"/>
      <c r="BB298" s="1078"/>
      <c r="BC298" s="1079"/>
      <c r="BD298" s="1080"/>
      <c r="BE298" s="1078"/>
      <c r="BF298" s="1081"/>
      <c r="BG298" s="1181"/>
      <c r="BH298" s="1182"/>
      <c r="BI298" s="1183"/>
      <c r="BJ298" s="1172"/>
      <c r="BK298" s="1173"/>
    </row>
    <row r="299" spans="2:64" ht="12" customHeight="1">
      <c r="B299" s="1275">
        <v>5</v>
      </c>
      <c r="C299" s="1130"/>
      <c r="D299" s="1131"/>
      <c r="E299" s="1131"/>
      <c r="F299" s="1131"/>
      <c r="G299" s="1131"/>
      <c r="H299" s="1132"/>
      <c r="I299" s="1133"/>
      <c r="J299" s="1134"/>
      <c r="K299" s="1135"/>
      <c r="L299" s="1142"/>
      <c r="M299" s="1143"/>
      <c r="N299" s="1144"/>
      <c r="O299" s="1145"/>
      <c r="P299" s="1145"/>
      <c r="Q299" s="1146"/>
      <c r="R299" s="1144"/>
      <c r="S299" s="1145"/>
      <c r="T299" s="1145"/>
      <c r="U299" s="1146"/>
      <c r="V299" s="1184"/>
      <c r="W299" s="1185"/>
      <c r="X299" s="1185"/>
      <c r="Y299" s="1185"/>
      <c r="Z299" s="1185"/>
      <c r="AA299" s="1185"/>
      <c r="AB299" s="1185"/>
      <c r="AC299" s="1185"/>
      <c r="AD299" s="1186"/>
      <c r="AE299" s="1150"/>
      <c r="AF299" s="1151"/>
      <c r="AG299" s="1151"/>
      <c r="AH299" s="1152"/>
      <c r="AI299" s="1156"/>
      <c r="AJ299" s="1157"/>
      <c r="AK299" s="1157"/>
      <c r="AL299" s="1158"/>
      <c r="AM299" s="1107"/>
      <c r="AN299" s="1110"/>
      <c r="AO299" s="1111"/>
      <c r="AP299" s="1112"/>
      <c r="AQ299" s="220"/>
      <c r="AR299" s="1126" t="s">
        <v>798</v>
      </c>
      <c r="AS299" s="1126"/>
      <c r="AT299" s="1126"/>
      <c r="AU299" s="1127" t="s">
        <v>799</v>
      </c>
      <c r="AV299" s="1128"/>
      <c r="AW299" s="1129"/>
      <c r="AX299" s="1082"/>
      <c r="AY299" s="1083"/>
      <c r="AZ299" s="1084"/>
      <c r="BA299" s="1085"/>
      <c r="BB299" s="1083"/>
      <c r="BC299" s="1084"/>
      <c r="BD299" s="1085"/>
      <c r="BE299" s="1083"/>
      <c r="BF299" s="1174"/>
      <c r="BG299" s="1175" t="s">
        <v>211</v>
      </c>
      <c r="BH299" s="1176"/>
      <c r="BI299" s="1177"/>
      <c r="BJ299" s="1086">
        <f>IF(AI299="","",IF(BL299&gt;=1,"健康診断期限切れ",""))</f>
      </c>
      <c r="BK299" s="1087"/>
      <c r="BL299" s="94">
        <f ca="1">DATEDIF(AI299,TODAY(),"y")</f>
        <v>121</v>
      </c>
    </row>
    <row r="300" spans="2:64" ht="12" customHeight="1">
      <c r="B300" s="1276"/>
      <c r="C300" s="1092"/>
      <c r="D300" s="1093"/>
      <c r="E300" s="1093"/>
      <c r="F300" s="1093"/>
      <c r="G300" s="1093"/>
      <c r="H300" s="1094"/>
      <c r="I300" s="1136"/>
      <c r="J300" s="1137"/>
      <c r="K300" s="1138"/>
      <c r="L300" s="1103"/>
      <c r="M300" s="1104"/>
      <c r="N300" s="1147"/>
      <c r="O300" s="1148"/>
      <c r="P300" s="1148"/>
      <c r="Q300" s="1149"/>
      <c r="R300" s="1147"/>
      <c r="S300" s="1148"/>
      <c r="T300" s="1148"/>
      <c r="U300" s="1149"/>
      <c r="V300" s="1187"/>
      <c r="W300" s="1188"/>
      <c r="X300" s="1188"/>
      <c r="Y300" s="1188"/>
      <c r="Z300" s="1188"/>
      <c r="AA300" s="1188"/>
      <c r="AB300" s="1188"/>
      <c r="AC300" s="1188"/>
      <c r="AD300" s="1189"/>
      <c r="AE300" s="1153"/>
      <c r="AF300" s="1154"/>
      <c r="AG300" s="1154"/>
      <c r="AH300" s="1155"/>
      <c r="AI300" s="1159"/>
      <c r="AJ300" s="1160"/>
      <c r="AK300" s="1160"/>
      <c r="AL300" s="1161"/>
      <c r="AM300" s="1108"/>
      <c r="AN300" s="1113"/>
      <c r="AO300" s="1114"/>
      <c r="AP300" s="1115"/>
      <c r="AQ300" s="221" t="s">
        <v>796</v>
      </c>
      <c r="AR300" s="1101"/>
      <c r="AS300" s="1101"/>
      <c r="AT300" s="1101"/>
      <c r="AU300" s="1101"/>
      <c r="AV300" s="1101"/>
      <c r="AW300" s="1102"/>
      <c r="AX300" s="1070"/>
      <c r="AY300" s="1071"/>
      <c r="AZ300" s="1072"/>
      <c r="BA300" s="1073"/>
      <c r="BB300" s="1071"/>
      <c r="BC300" s="1072"/>
      <c r="BD300" s="1073"/>
      <c r="BE300" s="1071"/>
      <c r="BF300" s="1074"/>
      <c r="BG300" s="1178"/>
      <c r="BH300" s="1179"/>
      <c r="BI300" s="1180"/>
      <c r="BJ300" s="1088"/>
      <c r="BK300" s="1089"/>
      <c r="BL300" s="94"/>
    </row>
    <row r="301" spans="2:64" ht="12" customHeight="1">
      <c r="B301" s="1276"/>
      <c r="C301" s="1095"/>
      <c r="D301" s="1096"/>
      <c r="E301" s="1096"/>
      <c r="F301" s="1096"/>
      <c r="G301" s="1096"/>
      <c r="H301" s="1097"/>
      <c r="I301" s="1136"/>
      <c r="J301" s="1137"/>
      <c r="K301" s="1138"/>
      <c r="L301" s="1103"/>
      <c r="M301" s="1104"/>
      <c r="N301" s="1162"/>
      <c r="O301" s="1163"/>
      <c r="P301" s="1166" t="s">
        <v>190</v>
      </c>
      <c r="Q301" s="1167"/>
      <c r="R301" s="1162">
        <f ca="1">IF(R299="","",DATEDIF(R299,TODAY(),"y"))</f>
      </c>
      <c r="S301" s="1163"/>
      <c r="T301" s="1166" t="s">
        <v>191</v>
      </c>
      <c r="U301" s="1167"/>
      <c r="V301" s="1058"/>
      <c r="W301" s="1059"/>
      <c r="X301" s="1059"/>
      <c r="Y301" s="1059"/>
      <c r="Z301" s="1059"/>
      <c r="AA301" s="1059"/>
      <c r="AB301" s="1059"/>
      <c r="AC301" s="1059"/>
      <c r="AD301" s="1060"/>
      <c r="AE301" s="1064"/>
      <c r="AF301" s="1065"/>
      <c r="AG301" s="1065"/>
      <c r="AH301" s="1066"/>
      <c r="AI301" s="1116" t="s">
        <v>199</v>
      </c>
      <c r="AJ301" s="1117"/>
      <c r="AK301" s="1190" t="s">
        <v>200</v>
      </c>
      <c r="AL301" s="1191"/>
      <c r="AM301" s="1108"/>
      <c r="AN301" s="1120"/>
      <c r="AO301" s="1121"/>
      <c r="AP301" s="1122"/>
      <c r="AQ301" s="221" t="s">
        <v>797</v>
      </c>
      <c r="AR301" s="1101"/>
      <c r="AS301" s="1101"/>
      <c r="AT301" s="1101"/>
      <c r="AU301" s="1170"/>
      <c r="AV301" s="1170"/>
      <c r="AW301" s="1171"/>
      <c r="AX301" s="1070"/>
      <c r="AY301" s="1071"/>
      <c r="AZ301" s="1072"/>
      <c r="BA301" s="1073"/>
      <c r="BB301" s="1071"/>
      <c r="BC301" s="1072"/>
      <c r="BD301" s="1073"/>
      <c r="BE301" s="1071"/>
      <c r="BF301" s="1074"/>
      <c r="BG301" s="1178"/>
      <c r="BH301" s="1179"/>
      <c r="BI301" s="1180"/>
      <c r="BJ301" s="1088"/>
      <c r="BK301" s="1089"/>
      <c r="BL301" s="94"/>
    </row>
    <row r="302" spans="2:63" ht="12" customHeight="1">
      <c r="B302" s="1277"/>
      <c r="C302" s="1098"/>
      <c r="D302" s="1099"/>
      <c r="E302" s="1099"/>
      <c r="F302" s="1099"/>
      <c r="G302" s="1099"/>
      <c r="H302" s="1100"/>
      <c r="I302" s="1139"/>
      <c r="J302" s="1140"/>
      <c r="K302" s="1141"/>
      <c r="L302" s="1105"/>
      <c r="M302" s="1106"/>
      <c r="N302" s="1164"/>
      <c r="O302" s="1165"/>
      <c r="P302" s="1168"/>
      <c r="Q302" s="1169"/>
      <c r="R302" s="1164"/>
      <c r="S302" s="1165"/>
      <c r="T302" s="1168"/>
      <c r="U302" s="1169"/>
      <c r="V302" s="1061"/>
      <c r="W302" s="1062"/>
      <c r="X302" s="1062"/>
      <c r="Y302" s="1062"/>
      <c r="Z302" s="1062"/>
      <c r="AA302" s="1062"/>
      <c r="AB302" s="1062"/>
      <c r="AC302" s="1062"/>
      <c r="AD302" s="1063"/>
      <c r="AE302" s="1067"/>
      <c r="AF302" s="1068"/>
      <c r="AG302" s="1068"/>
      <c r="AH302" s="1069"/>
      <c r="AI302" s="1118"/>
      <c r="AJ302" s="1119"/>
      <c r="AK302" s="1192"/>
      <c r="AL302" s="1193"/>
      <c r="AM302" s="1109"/>
      <c r="AN302" s="1123"/>
      <c r="AO302" s="1124"/>
      <c r="AP302" s="1125"/>
      <c r="AQ302" s="222" t="s">
        <v>795</v>
      </c>
      <c r="AR302" s="1075"/>
      <c r="AS302" s="1075"/>
      <c r="AT302" s="1075"/>
      <c r="AU302" s="1075"/>
      <c r="AV302" s="1075"/>
      <c r="AW302" s="1076"/>
      <c r="AX302" s="1077"/>
      <c r="AY302" s="1078"/>
      <c r="AZ302" s="1079"/>
      <c r="BA302" s="1080"/>
      <c r="BB302" s="1078"/>
      <c r="BC302" s="1079"/>
      <c r="BD302" s="1080"/>
      <c r="BE302" s="1078"/>
      <c r="BF302" s="1081"/>
      <c r="BG302" s="1181"/>
      <c r="BH302" s="1182"/>
      <c r="BI302" s="1183"/>
      <c r="BJ302" s="1172"/>
      <c r="BK302" s="1173"/>
    </row>
    <row r="303" spans="2:64" ht="12" customHeight="1">
      <c r="B303" s="1275">
        <v>6</v>
      </c>
      <c r="C303" s="1130"/>
      <c r="D303" s="1131"/>
      <c r="E303" s="1131"/>
      <c r="F303" s="1131"/>
      <c r="G303" s="1131"/>
      <c r="H303" s="1132"/>
      <c r="I303" s="1133"/>
      <c r="J303" s="1134"/>
      <c r="K303" s="1135"/>
      <c r="L303" s="1142"/>
      <c r="M303" s="1143"/>
      <c r="N303" s="1144"/>
      <c r="O303" s="1145"/>
      <c r="P303" s="1145"/>
      <c r="Q303" s="1146"/>
      <c r="R303" s="1144"/>
      <c r="S303" s="1145"/>
      <c r="T303" s="1145"/>
      <c r="U303" s="1146"/>
      <c r="V303" s="1184"/>
      <c r="W303" s="1185"/>
      <c r="X303" s="1185"/>
      <c r="Y303" s="1185"/>
      <c r="Z303" s="1185"/>
      <c r="AA303" s="1185"/>
      <c r="AB303" s="1185"/>
      <c r="AC303" s="1185"/>
      <c r="AD303" s="1186"/>
      <c r="AE303" s="1150"/>
      <c r="AF303" s="1151"/>
      <c r="AG303" s="1151"/>
      <c r="AH303" s="1152"/>
      <c r="AI303" s="1156"/>
      <c r="AJ303" s="1157"/>
      <c r="AK303" s="1157"/>
      <c r="AL303" s="1158"/>
      <c r="AM303" s="1107"/>
      <c r="AN303" s="1110"/>
      <c r="AO303" s="1111"/>
      <c r="AP303" s="1112"/>
      <c r="AQ303" s="220"/>
      <c r="AR303" s="1126" t="s">
        <v>798</v>
      </c>
      <c r="AS303" s="1126"/>
      <c r="AT303" s="1126"/>
      <c r="AU303" s="1127" t="s">
        <v>799</v>
      </c>
      <c r="AV303" s="1128"/>
      <c r="AW303" s="1129"/>
      <c r="AX303" s="1082"/>
      <c r="AY303" s="1083"/>
      <c r="AZ303" s="1084"/>
      <c r="BA303" s="1085"/>
      <c r="BB303" s="1083"/>
      <c r="BC303" s="1084"/>
      <c r="BD303" s="1085"/>
      <c r="BE303" s="1083"/>
      <c r="BF303" s="1174"/>
      <c r="BG303" s="1175" t="s">
        <v>211</v>
      </c>
      <c r="BH303" s="1176"/>
      <c r="BI303" s="1177"/>
      <c r="BJ303" s="1086">
        <f>IF(AI303="","",IF(BL303&gt;=1,"健康診断期限切れ",""))</f>
      </c>
      <c r="BK303" s="1087"/>
      <c r="BL303" s="94">
        <f ca="1">DATEDIF(AI303,TODAY(),"y")</f>
        <v>121</v>
      </c>
    </row>
    <row r="304" spans="2:64" ht="12" customHeight="1">
      <c r="B304" s="1276"/>
      <c r="C304" s="1092"/>
      <c r="D304" s="1093"/>
      <c r="E304" s="1093"/>
      <c r="F304" s="1093"/>
      <c r="G304" s="1093"/>
      <c r="H304" s="1094"/>
      <c r="I304" s="1136"/>
      <c r="J304" s="1137"/>
      <c r="K304" s="1138"/>
      <c r="L304" s="1103"/>
      <c r="M304" s="1104"/>
      <c r="N304" s="1147"/>
      <c r="O304" s="1148"/>
      <c r="P304" s="1148"/>
      <c r="Q304" s="1149"/>
      <c r="R304" s="1147"/>
      <c r="S304" s="1148"/>
      <c r="T304" s="1148"/>
      <c r="U304" s="1149"/>
      <c r="V304" s="1187"/>
      <c r="W304" s="1188"/>
      <c r="X304" s="1188"/>
      <c r="Y304" s="1188"/>
      <c r="Z304" s="1188"/>
      <c r="AA304" s="1188"/>
      <c r="AB304" s="1188"/>
      <c r="AC304" s="1188"/>
      <c r="AD304" s="1189"/>
      <c r="AE304" s="1153"/>
      <c r="AF304" s="1154"/>
      <c r="AG304" s="1154"/>
      <c r="AH304" s="1155"/>
      <c r="AI304" s="1159"/>
      <c r="AJ304" s="1160"/>
      <c r="AK304" s="1160"/>
      <c r="AL304" s="1161"/>
      <c r="AM304" s="1108"/>
      <c r="AN304" s="1113"/>
      <c r="AO304" s="1114"/>
      <c r="AP304" s="1115"/>
      <c r="AQ304" s="221" t="s">
        <v>796</v>
      </c>
      <c r="AR304" s="1101"/>
      <c r="AS304" s="1101"/>
      <c r="AT304" s="1101"/>
      <c r="AU304" s="1101"/>
      <c r="AV304" s="1101"/>
      <c r="AW304" s="1102"/>
      <c r="AX304" s="1070"/>
      <c r="AY304" s="1071"/>
      <c r="AZ304" s="1072"/>
      <c r="BA304" s="1073"/>
      <c r="BB304" s="1071"/>
      <c r="BC304" s="1072"/>
      <c r="BD304" s="1073"/>
      <c r="BE304" s="1071"/>
      <c r="BF304" s="1074"/>
      <c r="BG304" s="1178"/>
      <c r="BH304" s="1179"/>
      <c r="BI304" s="1180"/>
      <c r="BJ304" s="1088"/>
      <c r="BK304" s="1089"/>
      <c r="BL304" s="94"/>
    </row>
    <row r="305" spans="2:64" ht="12" customHeight="1">
      <c r="B305" s="1276"/>
      <c r="C305" s="1095"/>
      <c r="D305" s="1096"/>
      <c r="E305" s="1096"/>
      <c r="F305" s="1096"/>
      <c r="G305" s="1096"/>
      <c r="H305" s="1097"/>
      <c r="I305" s="1136"/>
      <c r="J305" s="1137"/>
      <c r="K305" s="1138"/>
      <c r="L305" s="1103"/>
      <c r="M305" s="1104"/>
      <c r="N305" s="1162"/>
      <c r="O305" s="1163"/>
      <c r="P305" s="1166" t="s">
        <v>190</v>
      </c>
      <c r="Q305" s="1167"/>
      <c r="R305" s="1162">
        <f ca="1">IF(R303="","",DATEDIF(R303,TODAY(),"y"))</f>
      </c>
      <c r="S305" s="1163"/>
      <c r="T305" s="1166" t="s">
        <v>191</v>
      </c>
      <c r="U305" s="1167"/>
      <c r="V305" s="1058"/>
      <c r="W305" s="1059"/>
      <c r="X305" s="1059"/>
      <c r="Y305" s="1059"/>
      <c r="Z305" s="1059"/>
      <c r="AA305" s="1059"/>
      <c r="AB305" s="1059"/>
      <c r="AC305" s="1059"/>
      <c r="AD305" s="1060"/>
      <c r="AE305" s="1064"/>
      <c r="AF305" s="1065"/>
      <c r="AG305" s="1065"/>
      <c r="AH305" s="1066"/>
      <c r="AI305" s="1116" t="s">
        <v>199</v>
      </c>
      <c r="AJ305" s="1117"/>
      <c r="AK305" s="1190" t="s">
        <v>200</v>
      </c>
      <c r="AL305" s="1191"/>
      <c r="AM305" s="1108"/>
      <c r="AN305" s="1120"/>
      <c r="AO305" s="1121"/>
      <c r="AP305" s="1122"/>
      <c r="AQ305" s="221" t="s">
        <v>797</v>
      </c>
      <c r="AR305" s="1101"/>
      <c r="AS305" s="1101"/>
      <c r="AT305" s="1101"/>
      <c r="AU305" s="1170"/>
      <c r="AV305" s="1170"/>
      <c r="AW305" s="1171"/>
      <c r="AX305" s="1070"/>
      <c r="AY305" s="1071"/>
      <c r="AZ305" s="1072"/>
      <c r="BA305" s="1073"/>
      <c r="BB305" s="1071"/>
      <c r="BC305" s="1072"/>
      <c r="BD305" s="1073"/>
      <c r="BE305" s="1071"/>
      <c r="BF305" s="1074"/>
      <c r="BG305" s="1178"/>
      <c r="BH305" s="1179"/>
      <c r="BI305" s="1180"/>
      <c r="BJ305" s="1088"/>
      <c r="BK305" s="1089"/>
      <c r="BL305" s="94"/>
    </row>
    <row r="306" spans="2:63" ht="12" customHeight="1">
      <c r="B306" s="1277"/>
      <c r="C306" s="1098"/>
      <c r="D306" s="1099"/>
      <c r="E306" s="1099"/>
      <c r="F306" s="1099"/>
      <c r="G306" s="1099"/>
      <c r="H306" s="1100"/>
      <c r="I306" s="1139"/>
      <c r="J306" s="1140"/>
      <c r="K306" s="1141"/>
      <c r="L306" s="1105"/>
      <c r="M306" s="1106"/>
      <c r="N306" s="1164"/>
      <c r="O306" s="1165"/>
      <c r="P306" s="1168"/>
      <c r="Q306" s="1169"/>
      <c r="R306" s="1164"/>
      <c r="S306" s="1165"/>
      <c r="T306" s="1168"/>
      <c r="U306" s="1169"/>
      <c r="V306" s="1061"/>
      <c r="W306" s="1062"/>
      <c r="X306" s="1062"/>
      <c r="Y306" s="1062"/>
      <c r="Z306" s="1062"/>
      <c r="AA306" s="1062"/>
      <c r="AB306" s="1062"/>
      <c r="AC306" s="1062"/>
      <c r="AD306" s="1063"/>
      <c r="AE306" s="1067"/>
      <c r="AF306" s="1068"/>
      <c r="AG306" s="1068"/>
      <c r="AH306" s="1069"/>
      <c r="AI306" s="1118"/>
      <c r="AJ306" s="1119"/>
      <c r="AK306" s="1192"/>
      <c r="AL306" s="1193"/>
      <c r="AM306" s="1109"/>
      <c r="AN306" s="1123"/>
      <c r="AO306" s="1124"/>
      <c r="AP306" s="1125"/>
      <c r="AQ306" s="222" t="s">
        <v>795</v>
      </c>
      <c r="AR306" s="1075"/>
      <c r="AS306" s="1075"/>
      <c r="AT306" s="1075"/>
      <c r="AU306" s="1075"/>
      <c r="AV306" s="1075"/>
      <c r="AW306" s="1076"/>
      <c r="AX306" s="1077"/>
      <c r="AY306" s="1078"/>
      <c r="AZ306" s="1079"/>
      <c r="BA306" s="1080"/>
      <c r="BB306" s="1078"/>
      <c r="BC306" s="1079"/>
      <c r="BD306" s="1080"/>
      <c r="BE306" s="1078"/>
      <c r="BF306" s="1081"/>
      <c r="BG306" s="1181"/>
      <c r="BH306" s="1182"/>
      <c r="BI306" s="1183"/>
      <c r="BJ306" s="1172"/>
      <c r="BK306" s="1173"/>
    </row>
    <row r="307" spans="2:64" ht="12" customHeight="1">
      <c r="B307" s="1275">
        <v>7</v>
      </c>
      <c r="C307" s="1130"/>
      <c r="D307" s="1131"/>
      <c r="E307" s="1131"/>
      <c r="F307" s="1131"/>
      <c r="G307" s="1131"/>
      <c r="H307" s="1132"/>
      <c r="I307" s="1133"/>
      <c r="J307" s="1134"/>
      <c r="K307" s="1135"/>
      <c r="L307" s="1142"/>
      <c r="M307" s="1143"/>
      <c r="N307" s="1144"/>
      <c r="O307" s="1145"/>
      <c r="P307" s="1145"/>
      <c r="Q307" s="1146"/>
      <c r="R307" s="1144"/>
      <c r="S307" s="1145"/>
      <c r="T307" s="1145"/>
      <c r="U307" s="1146"/>
      <c r="V307" s="1184"/>
      <c r="W307" s="1185"/>
      <c r="X307" s="1185"/>
      <c r="Y307" s="1185"/>
      <c r="Z307" s="1185"/>
      <c r="AA307" s="1185"/>
      <c r="AB307" s="1185"/>
      <c r="AC307" s="1185"/>
      <c r="AD307" s="1186"/>
      <c r="AE307" s="1150"/>
      <c r="AF307" s="1151"/>
      <c r="AG307" s="1151"/>
      <c r="AH307" s="1152"/>
      <c r="AI307" s="1156"/>
      <c r="AJ307" s="1157"/>
      <c r="AK307" s="1157"/>
      <c r="AL307" s="1158"/>
      <c r="AM307" s="1107"/>
      <c r="AN307" s="1110"/>
      <c r="AO307" s="1111"/>
      <c r="AP307" s="1112"/>
      <c r="AQ307" s="220"/>
      <c r="AR307" s="1126" t="s">
        <v>798</v>
      </c>
      <c r="AS307" s="1126"/>
      <c r="AT307" s="1126"/>
      <c r="AU307" s="1127" t="s">
        <v>799</v>
      </c>
      <c r="AV307" s="1128"/>
      <c r="AW307" s="1129"/>
      <c r="AX307" s="1082"/>
      <c r="AY307" s="1083"/>
      <c r="AZ307" s="1084"/>
      <c r="BA307" s="1085"/>
      <c r="BB307" s="1083"/>
      <c r="BC307" s="1084"/>
      <c r="BD307" s="1085"/>
      <c r="BE307" s="1083"/>
      <c r="BF307" s="1174"/>
      <c r="BG307" s="1175" t="s">
        <v>211</v>
      </c>
      <c r="BH307" s="1176"/>
      <c r="BI307" s="1177"/>
      <c r="BJ307" s="1086">
        <f>IF(AI307="","",IF(BL307&gt;=1,"健康診断期限切れ",""))</f>
      </c>
      <c r="BK307" s="1087"/>
      <c r="BL307" s="94">
        <f ca="1">DATEDIF(AI307,TODAY(),"y")</f>
        <v>121</v>
      </c>
    </row>
    <row r="308" spans="2:64" ht="12" customHeight="1">
      <c r="B308" s="1276"/>
      <c r="C308" s="1092"/>
      <c r="D308" s="1093"/>
      <c r="E308" s="1093"/>
      <c r="F308" s="1093"/>
      <c r="G308" s="1093"/>
      <c r="H308" s="1094"/>
      <c r="I308" s="1136"/>
      <c r="J308" s="1137"/>
      <c r="K308" s="1138"/>
      <c r="L308" s="1103"/>
      <c r="M308" s="1104"/>
      <c r="N308" s="1147"/>
      <c r="O308" s="1148"/>
      <c r="P308" s="1148"/>
      <c r="Q308" s="1149"/>
      <c r="R308" s="1147"/>
      <c r="S308" s="1148"/>
      <c r="T308" s="1148"/>
      <c r="U308" s="1149"/>
      <c r="V308" s="1187"/>
      <c r="W308" s="1188"/>
      <c r="X308" s="1188"/>
      <c r="Y308" s="1188"/>
      <c r="Z308" s="1188"/>
      <c r="AA308" s="1188"/>
      <c r="AB308" s="1188"/>
      <c r="AC308" s="1188"/>
      <c r="AD308" s="1189"/>
      <c r="AE308" s="1153"/>
      <c r="AF308" s="1154"/>
      <c r="AG308" s="1154"/>
      <c r="AH308" s="1155"/>
      <c r="AI308" s="1159"/>
      <c r="AJ308" s="1160"/>
      <c r="AK308" s="1160"/>
      <c r="AL308" s="1161"/>
      <c r="AM308" s="1108"/>
      <c r="AN308" s="1113"/>
      <c r="AO308" s="1114"/>
      <c r="AP308" s="1115"/>
      <c r="AQ308" s="221" t="s">
        <v>796</v>
      </c>
      <c r="AR308" s="1101"/>
      <c r="AS308" s="1101"/>
      <c r="AT308" s="1101"/>
      <c r="AU308" s="1101"/>
      <c r="AV308" s="1101"/>
      <c r="AW308" s="1102"/>
      <c r="AX308" s="1070"/>
      <c r="AY308" s="1071"/>
      <c r="AZ308" s="1072"/>
      <c r="BA308" s="1073"/>
      <c r="BB308" s="1071"/>
      <c r="BC308" s="1072"/>
      <c r="BD308" s="1073"/>
      <c r="BE308" s="1071"/>
      <c r="BF308" s="1074"/>
      <c r="BG308" s="1178"/>
      <c r="BH308" s="1179"/>
      <c r="BI308" s="1180"/>
      <c r="BJ308" s="1088"/>
      <c r="BK308" s="1089"/>
      <c r="BL308" s="94"/>
    </row>
    <row r="309" spans="2:64" ht="12" customHeight="1">
      <c r="B309" s="1276"/>
      <c r="C309" s="1095"/>
      <c r="D309" s="1096"/>
      <c r="E309" s="1096"/>
      <c r="F309" s="1096"/>
      <c r="G309" s="1096"/>
      <c r="H309" s="1097"/>
      <c r="I309" s="1136"/>
      <c r="J309" s="1137"/>
      <c r="K309" s="1138"/>
      <c r="L309" s="1103"/>
      <c r="M309" s="1104"/>
      <c r="N309" s="1162"/>
      <c r="O309" s="1163"/>
      <c r="P309" s="1166" t="s">
        <v>190</v>
      </c>
      <c r="Q309" s="1167"/>
      <c r="R309" s="1162">
        <f ca="1">IF(R307="","",DATEDIF(R307,TODAY(),"y"))</f>
      </c>
      <c r="S309" s="1163"/>
      <c r="T309" s="1166" t="s">
        <v>191</v>
      </c>
      <c r="U309" s="1167"/>
      <c r="V309" s="1058"/>
      <c r="W309" s="1059"/>
      <c r="X309" s="1059"/>
      <c r="Y309" s="1059"/>
      <c r="Z309" s="1059"/>
      <c r="AA309" s="1059"/>
      <c r="AB309" s="1059"/>
      <c r="AC309" s="1059"/>
      <c r="AD309" s="1060"/>
      <c r="AE309" s="1064"/>
      <c r="AF309" s="1065"/>
      <c r="AG309" s="1065"/>
      <c r="AH309" s="1066"/>
      <c r="AI309" s="1116" t="s">
        <v>199</v>
      </c>
      <c r="AJ309" s="1117"/>
      <c r="AK309" s="1190" t="s">
        <v>200</v>
      </c>
      <c r="AL309" s="1191"/>
      <c r="AM309" s="1108"/>
      <c r="AN309" s="1120"/>
      <c r="AO309" s="1121"/>
      <c r="AP309" s="1122"/>
      <c r="AQ309" s="221" t="s">
        <v>797</v>
      </c>
      <c r="AR309" s="1101"/>
      <c r="AS309" s="1101"/>
      <c r="AT309" s="1101"/>
      <c r="AU309" s="1170"/>
      <c r="AV309" s="1170"/>
      <c r="AW309" s="1171"/>
      <c r="AX309" s="1070"/>
      <c r="AY309" s="1071"/>
      <c r="AZ309" s="1072"/>
      <c r="BA309" s="1073"/>
      <c r="BB309" s="1071"/>
      <c r="BC309" s="1072"/>
      <c r="BD309" s="1073"/>
      <c r="BE309" s="1071"/>
      <c r="BF309" s="1074"/>
      <c r="BG309" s="1178"/>
      <c r="BH309" s="1179"/>
      <c r="BI309" s="1180"/>
      <c r="BJ309" s="1088"/>
      <c r="BK309" s="1089"/>
      <c r="BL309" s="94"/>
    </row>
    <row r="310" spans="2:63" ht="12" customHeight="1">
      <c r="B310" s="1277"/>
      <c r="C310" s="1098"/>
      <c r="D310" s="1099"/>
      <c r="E310" s="1099"/>
      <c r="F310" s="1099"/>
      <c r="G310" s="1099"/>
      <c r="H310" s="1100"/>
      <c r="I310" s="1139"/>
      <c r="J310" s="1140"/>
      <c r="K310" s="1141"/>
      <c r="L310" s="1105"/>
      <c r="M310" s="1106"/>
      <c r="N310" s="1164"/>
      <c r="O310" s="1165"/>
      <c r="P310" s="1168"/>
      <c r="Q310" s="1169"/>
      <c r="R310" s="1164"/>
      <c r="S310" s="1165"/>
      <c r="T310" s="1168"/>
      <c r="U310" s="1169"/>
      <c r="V310" s="1061"/>
      <c r="W310" s="1062"/>
      <c r="X310" s="1062"/>
      <c r="Y310" s="1062"/>
      <c r="Z310" s="1062"/>
      <c r="AA310" s="1062"/>
      <c r="AB310" s="1062"/>
      <c r="AC310" s="1062"/>
      <c r="AD310" s="1063"/>
      <c r="AE310" s="1067"/>
      <c r="AF310" s="1068"/>
      <c r="AG310" s="1068"/>
      <c r="AH310" s="1069"/>
      <c r="AI310" s="1118"/>
      <c r="AJ310" s="1119"/>
      <c r="AK310" s="1192"/>
      <c r="AL310" s="1193"/>
      <c r="AM310" s="1109"/>
      <c r="AN310" s="1123"/>
      <c r="AO310" s="1124"/>
      <c r="AP310" s="1125"/>
      <c r="AQ310" s="222" t="s">
        <v>795</v>
      </c>
      <c r="AR310" s="1075"/>
      <c r="AS310" s="1075"/>
      <c r="AT310" s="1075"/>
      <c r="AU310" s="1075"/>
      <c r="AV310" s="1075"/>
      <c r="AW310" s="1076"/>
      <c r="AX310" s="1077"/>
      <c r="AY310" s="1078"/>
      <c r="AZ310" s="1079"/>
      <c r="BA310" s="1080"/>
      <c r="BB310" s="1078"/>
      <c r="BC310" s="1079"/>
      <c r="BD310" s="1080"/>
      <c r="BE310" s="1078"/>
      <c r="BF310" s="1081"/>
      <c r="BG310" s="1181"/>
      <c r="BH310" s="1182"/>
      <c r="BI310" s="1183"/>
      <c r="BJ310" s="1172"/>
      <c r="BK310" s="1173"/>
    </row>
    <row r="311" spans="2:64" ht="12" customHeight="1">
      <c r="B311" s="1275">
        <v>8</v>
      </c>
      <c r="C311" s="1130"/>
      <c r="D311" s="1131"/>
      <c r="E311" s="1131"/>
      <c r="F311" s="1131"/>
      <c r="G311" s="1131"/>
      <c r="H311" s="1132"/>
      <c r="I311" s="1133"/>
      <c r="J311" s="1134"/>
      <c r="K311" s="1135"/>
      <c r="L311" s="1142"/>
      <c r="M311" s="1143"/>
      <c r="N311" s="1144"/>
      <c r="O311" s="1145"/>
      <c r="P311" s="1145"/>
      <c r="Q311" s="1146"/>
      <c r="R311" s="1144"/>
      <c r="S311" s="1145"/>
      <c r="T311" s="1145"/>
      <c r="U311" s="1146"/>
      <c r="V311" s="1184"/>
      <c r="W311" s="1185"/>
      <c r="X311" s="1185"/>
      <c r="Y311" s="1185"/>
      <c r="Z311" s="1185"/>
      <c r="AA311" s="1185"/>
      <c r="AB311" s="1185"/>
      <c r="AC311" s="1185"/>
      <c r="AD311" s="1186"/>
      <c r="AE311" s="1150"/>
      <c r="AF311" s="1151"/>
      <c r="AG311" s="1151"/>
      <c r="AH311" s="1152"/>
      <c r="AI311" s="1156"/>
      <c r="AJ311" s="1157"/>
      <c r="AK311" s="1157"/>
      <c r="AL311" s="1158"/>
      <c r="AM311" s="1107"/>
      <c r="AN311" s="1110"/>
      <c r="AO311" s="1111"/>
      <c r="AP311" s="1112"/>
      <c r="AQ311" s="220"/>
      <c r="AR311" s="1126" t="s">
        <v>798</v>
      </c>
      <c r="AS311" s="1126"/>
      <c r="AT311" s="1126"/>
      <c r="AU311" s="1127" t="s">
        <v>799</v>
      </c>
      <c r="AV311" s="1128"/>
      <c r="AW311" s="1129"/>
      <c r="AX311" s="1082"/>
      <c r="AY311" s="1083"/>
      <c r="AZ311" s="1084"/>
      <c r="BA311" s="1085"/>
      <c r="BB311" s="1083"/>
      <c r="BC311" s="1084"/>
      <c r="BD311" s="1085"/>
      <c r="BE311" s="1083"/>
      <c r="BF311" s="1174"/>
      <c r="BG311" s="1175" t="s">
        <v>211</v>
      </c>
      <c r="BH311" s="1176"/>
      <c r="BI311" s="1177"/>
      <c r="BJ311" s="1086">
        <f>IF(AI311="","",IF(BL311&gt;=1,"健康診断期限切れ",""))</f>
      </c>
      <c r="BK311" s="1087"/>
      <c r="BL311" s="94">
        <f ca="1">DATEDIF(AI311,TODAY(),"y")</f>
        <v>121</v>
      </c>
    </row>
    <row r="312" spans="2:64" ht="12" customHeight="1">
      <c r="B312" s="1276"/>
      <c r="C312" s="1092"/>
      <c r="D312" s="1093"/>
      <c r="E312" s="1093"/>
      <c r="F312" s="1093"/>
      <c r="G312" s="1093"/>
      <c r="H312" s="1094"/>
      <c r="I312" s="1136"/>
      <c r="J312" s="1137"/>
      <c r="K312" s="1138"/>
      <c r="L312" s="1103"/>
      <c r="M312" s="1104"/>
      <c r="N312" s="1147"/>
      <c r="O312" s="1148"/>
      <c r="P312" s="1148"/>
      <c r="Q312" s="1149"/>
      <c r="R312" s="1147"/>
      <c r="S312" s="1148"/>
      <c r="T312" s="1148"/>
      <c r="U312" s="1149"/>
      <c r="V312" s="1187"/>
      <c r="W312" s="1188"/>
      <c r="X312" s="1188"/>
      <c r="Y312" s="1188"/>
      <c r="Z312" s="1188"/>
      <c r="AA312" s="1188"/>
      <c r="AB312" s="1188"/>
      <c r="AC312" s="1188"/>
      <c r="AD312" s="1189"/>
      <c r="AE312" s="1153"/>
      <c r="AF312" s="1154"/>
      <c r="AG312" s="1154"/>
      <c r="AH312" s="1155"/>
      <c r="AI312" s="1159"/>
      <c r="AJ312" s="1160"/>
      <c r="AK312" s="1160"/>
      <c r="AL312" s="1161"/>
      <c r="AM312" s="1108"/>
      <c r="AN312" s="1113"/>
      <c r="AO312" s="1114"/>
      <c r="AP312" s="1115"/>
      <c r="AQ312" s="221" t="s">
        <v>796</v>
      </c>
      <c r="AR312" s="1101"/>
      <c r="AS312" s="1101"/>
      <c r="AT312" s="1101"/>
      <c r="AU312" s="1101"/>
      <c r="AV312" s="1101"/>
      <c r="AW312" s="1102"/>
      <c r="AX312" s="1070"/>
      <c r="AY312" s="1071"/>
      <c r="AZ312" s="1072"/>
      <c r="BA312" s="1073"/>
      <c r="BB312" s="1071"/>
      <c r="BC312" s="1072"/>
      <c r="BD312" s="1073"/>
      <c r="BE312" s="1071"/>
      <c r="BF312" s="1074"/>
      <c r="BG312" s="1178"/>
      <c r="BH312" s="1179"/>
      <c r="BI312" s="1180"/>
      <c r="BJ312" s="1088"/>
      <c r="BK312" s="1089"/>
      <c r="BL312" s="94"/>
    </row>
    <row r="313" spans="2:64" ht="12" customHeight="1">
      <c r="B313" s="1276"/>
      <c r="C313" s="1095"/>
      <c r="D313" s="1096"/>
      <c r="E313" s="1096"/>
      <c r="F313" s="1096"/>
      <c r="G313" s="1096"/>
      <c r="H313" s="1097"/>
      <c r="I313" s="1136"/>
      <c r="J313" s="1137"/>
      <c r="K313" s="1138"/>
      <c r="L313" s="1103"/>
      <c r="M313" s="1104"/>
      <c r="N313" s="1162"/>
      <c r="O313" s="1163"/>
      <c r="P313" s="1166" t="s">
        <v>190</v>
      </c>
      <c r="Q313" s="1167"/>
      <c r="R313" s="1162">
        <f ca="1">IF(R311="","",DATEDIF(R311,TODAY(),"y"))</f>
      </c>
      <c r="S313" s="1163"/>
      <c r="T313" s="1166" t="s">
        <v>191</v>
      </c>
      <c r="U313" s="1167"/>
      <c r="V313" s="1058"/>
      <c r="W313" s="1059"/>
      <c r="X313" s="1059"/>
      <c r="Y313" s="1059"/>
      <c r="Z313" s="1059"/>
      <c r="AA313" s="1059"/>
      <c r="AB313" s="1059"/>
      <c r="AC313" s="1059"/>
      <c r="AD313" s="1060"/>
      <c r="AE313" s="1064"/>
      <c r="AF313" s="1065"/>
      <c r="AG313" s="1065"/>
      <c r="AH313" s="1066"/>
      <c r="AI313" s="1116" t="s">
        <v>199</v>
      </c>
      <c r="AJ313" s="1117"/>
      <c r="AK313" s="1190" t="s">
        <v>200</v>
      </c>
      <c r="AL313" s="1191"/>
      <c r="AM313" s="1108"/>
      <c r="AN313" s="1120"/>
      <c r="AO313" s="1121"/>
      <c r="AP313" s="1122"/>
      <c r="AQ313" s="221" t="s">
        <v>797</v>
      </c>
      <c r="AR313" s="1101"/>
      <c r="AS313" s="1101"/>
      <c r="AT313" s="1101"/>
      <c r="AU313" s="1170"/>
      <c r="AV313" s="1170"/>
      <c r="AW313" s="1171"/>
      <c r="AX313" s="1070"/>
      <c r="AY313" s="1071"/>
      <c r="AZ313" s="1072"/>
      <c r="BA313" s="1073"/>
      <c r="BB313" s="1071"/>
      <c r="BC313" s="1072"/>
      <c r="BD313" s="1073"/>
      <c r="BE313" s="1071"/>
      <c r="BF313" s="1074"/>
      <c r="BG313" s="1178"/>
      <c r="BH313" s="1179"/>
      <c r="BI313" s="1180"/>
      <c r="BJ313" s="1088"/>
      <c r="BK313" s="1089"/>
      <c r="BL313" s="94"/>
    </row>
    <row r="314" spans="2:63" ht="12" customHeight="1">
      <c r="B314" s="1277"/>
      <c r="C314" s="1098"/>
      <c r="D314" s="1099"/>
      <c r="E314" s="1099"/>
      <c r="F314" s="1099"/>
      <c r="G314" s="1099"/>
      <c r="H314" s="1100"/>
      <c r="I314" s="1139"/>
      <c r="J314" s="1140"/>
      <c r="K314" s="1141"/>
      <c r="L314" s="1105"/>
      <c r="M314" s="1106"/>
      <c r="N314" s="1164"/>
      <c r="O314" s="1165"/>
      <c r="P314" s="1168"/>
      <c r="Q314" s="1169"/>
      <c r="R314" s="1164"/>
      <c r="S314" s="1165"/>
      <c r="T314" s="1168"/>
      <c r="U314" s="1169"/>
      <c r="V314" s="1061"/>
      <c r="W314" s="1062"/>
      <c r="X314" s="1062"/>
      <c r="Y314" s="1062"/>
      <c r="Z314" s="1062"/>
      <c r="AA314" s="1062"/>
      <c r="AB314" s="1062"/>
      <c r="AC314" s="1062"/>
      <c r="AD314" s="1063"/>
      <c r="AE314" s="1067"/>
      <c r="AF314" s="1068"/>
      <c r="AG314" s="1068"/>
      <c r="AH314" s="1069"/>
      <c r="AI314" s="1118"/>
      <c r="AJ314" s="1119"/>
      <c r="AK314" s="1192"/>
      <c r="AL314" s="1193"/>
      <c r="AM314" s="1109"/>
      <c r="AN314" s="1123"/>
      <c r="AO314" s="1124"/>
      <c r="AP314" s="1125"/>
      <c r="AQ314" s="222" t="s">
        <v>795</v>
      </c>
      <c r="AR314" s="1075"/>
      <c r="AS314" s="1075"/>
      <c r="AT314" s="1075"/>
      <c r="AU314" s="1075"/>
      <c r="AV314" s="1075"/>
      <c r="AW314" s="1076"/>
      <c r="AX314" s="1077"/>
      <c r="AY314" s="1078"/>
      <c r="AZ314" s="1079"/>
      <c r="BA314" s="1080"/>
      <c r="BB314" s="1078"/>
      <c r="BC314" s="1079"/>
      <c r="BD314" s="1080"/>
      <c r="BE314" s="1078"/>
      <c r="BF314" s="1081"/>
      <c r="BG314" s="1181"/>
      <c r="BH314" s="1182"/>
      <c r="BI314" s="1183"/>
      <c r="BJ314" s="1172"/>
      <c r="BK314" s="1173"/>
    </row>
    <row r="315" spans="2:64" ht="12" customHeight="1">
      <c r="B315" s="1275">
        <v>9</v>
      </c>
      <c r="C315" s="1130"/>
      <c r="D315" s="1131"/>
      <c r="E315" s="1131"/>
      <c r="F315" s="1131"/>
      <c r="G315" s="1131"/>
      <c r="H315" s="1132"/>
      <c r="I315" s="1133"/>
      <c r="J315" s="1134"/>
      <c r="K315" s="1135"/>
      <c r="L315" s="1142"/>
      <c r="M315" s="1143"/>
      <c r="N315" s="1144"/>
      <c r="O315" s="1145"/>
      <c r="P315" s="1145"/>
      <c r="Q315" s="1146"/>
      <c r="R315" s="1144"/>
      <c r="S315" s="1145"/>
      <c r="T315" s="1145"/>
      <c r="U315" s="1146"/>
      <c r="V315" s="1184"/>
      <c r="W315" s="1185"/>
      <c r="X315" s="1185"/>
      <c r="Y315" s="1185"/>
      <c r="Z315" s="1185"/>
      <c r="AA315" s="1185"/>
      <c r="AB315" s="1185"/>
      <c r="AC315" s="1185"/>
      <c r="AD315" s="1186"/>
      <c r="AE315" s="1150"/>
      <c r="AF315" s="1151"/>
      <c r="AG315" s="1151"/>
      <c r="AH315" s="1152"/>
      <c r="AI315" s="1156"/>
      <c r="AJ315" s="1157"/>
      <c r="AK315" s="1157"/>
      <c r="AL315" s="1158"/>
      <c r="AM315" s="1107"/>
      <c r="AN315" s="1110"/>
      <c r="AO315" s="1111"/>
      <c r="AP315" s="1112"/>
      <c r="AQ315" s="220"/>
      <c r="AR315" s="1126" t="s">
        <v>798</v>
      </c>
      <c r="AS315" s="1126"/>
      <c r="AT315" s="1126"/>
      <c r="AU315" s="1127" t="s">
        <v>799</v>
      </c>
      <c r="AV315" s="1128"/>
      <c r="AW315" s="1129"/>
      <c r="AX315" s="1082"/>
      <c r="AY315" s="1083"/>
      <c r="AZ315" s="1084"/>
      <c r="BA315" s="1085"/>
      <c r="BB315" s="1083"/>
      <c r="BC315" s="1084"/>
      <c r="BD315" s="1085"/>
      <c r="BE315" s="1083"/>
      <c r="BF315" s="1174"/>
      <c r="BG315" s="1175" t="s">
        <v>211</v>
      </c>
      <c r="BH315" s="1176"/>
      <c r="BI315" s="1177"/>
      <c r="BJ315" s="1086">
        <f>IF(AI315="","",IF(BL315&gt;=1,"健康診断期限切れ",""))</f>
      </c>
      <c r="BK315" s="1087"/>
      <c r="BL315" s="94">
        <f ca="1">DATEDIF(AI315,TODAY(),"y")</f>
        <v>121</v>
      </c>
    </row>
    <row r="316" spans="2:64" ht="12" customHeight="1">
      <c r="B316" s="1276"/>
      <c r="C316" s="1092"/>
      <c r="D316" s="1093"/>
      <c r="E316" s="1093"/>
      <c r="F316" s="1093"/>
      <c r="G316" s="1093"/>
      <c r="H316" s="1094"/>
      <c r="I316" s="1136"/>
      <c r="J316" s="1137"/>
      <c r="K316" s="1138"/>
      <c r="L316" s="1103"/>
      <c r="M316" s="1104"/>
      <c r="N316" s="1147"/>
      <c r="O316" s="1148"/>
      <c r="P316" s="1148"/>
      <c r="Q316" s="1149"/>
      <c r="R316" s="1147"/>
      <c r="S316" s="1148"/>
      <c r="T316" s="1148"/>
      <c r="U316" s="1149"/>
      <c r="V316" s="1187"/>
      <c r="W316" s="1188"/>
      <c r="X316" s="1188"/>
      <c r="Y316" s="1188"/>
      <c r="Z316" s="1188"/>
      <c r="AA316" s="1188"/>
      <c r="AB316" s="1188"/>
      <c r="AC316" s="1188"/>
      <c r="AD316" s="1189"/>
      <c r="AE316" s="1153"/>
      <c r="AF316" s="1154"/>
      <c r="AG316" s="1154"/>
      <c r="AH316" s="1155"/>
      <c r="AI316" s="1159"/>
      <c r="AJ316" s="1160"/>
      <c r="AK316" s="1160"/>
      <c r="AL316" s="1161"/>
      <c r="AM316" s="1108"/>
      <c r="AN316" s="1113"/>
      <c r="AO316" s="1114"/>
      <c r="AP316" s="1115"/>
      <c r="AQ316" s="221" t="s">
        <v>796</v>
      </c>
      <c r="AR316" s="1101"/>
      <c r="AS316" s="1101"/>
      <c r="AT316" s="1101"/>
      <c r="AU316" s="1101"/>
      <c r="AV316" s="1101"/>
      <c r="AW316" s="1102"/>
      <c r="AX316" s="1070"/>
      <c r="AY316" s="1071"/>
      <c r="AZ316" s="1072"/>
      <c r="BA316" s="1073"/>
      <c r="BB316" s="1071"/>
      <c r="BC316" s="1072"/>
      <c r="BD316" s="1073"/>
      <c r="BE316" s="1071"/>
      <c r="BF316" s="1074"/>
      <c r="BG316" s="1178"/>
      <c r="BH316" s="1179"/>
      <c r="BI316" s="1180"/>
      <c r="BJ316" s="1088"/>
      <c r="BK316" s="1089"/>
      <c r="BL316" s="94"/>
    </row>
    <row r="317" spans="2:64" ht="12" customHeight="1">
      <c r="B317" s="1276"/>
      <c r="C317" s="1095"/>
      <c r="D317" s="1096"/>
      <c r="E317" s="1096"/>
      <c r="F317" s="1096"/>
      <c r="G317" s="1096"/>
      <c r="H317" s="1097"/>
      <c r="I317" s="1136"/>
      <c r="J317" s="1137"/>
      <c r="K317" s="1138"/>
      <c r="L317" s="1103"/>
      <c r="M317" s="1104"/>
      <c r="N317" s="1162"/>
      <c r="O317" s="1163"/>
      <c r="P317" s="1166" t="s">
        <v>190</v>
      </c>
      <c r="Q317" s="1167"/>
      <c r="R317" s="1162">
        <f ca="1">IF(R315="","",DATEDIF(R315,TODAY(),"y"))</f>
      </c>
      <c r="S317" s="1163"/>
      <c r="T317" s="1166" t="s">
        <v>191</v>
      </c>
      <c r="U317" s="1167"/>
      <c r="V317" s="1058"/>
      <c r="W317" s="1059"/>
      <c r="X317" s="1059"/>
      <c r="Y317" s="1059"/>
      <c r="Z317" s="1059"/>
      <c r="AA317" s="1059"/>
      <c r="AB317" s="1059"/>
      <c r="AC317" s="1059"/>
      <c r="AD317" s="1060"/>
      <c r="AE317" s="1064"/>
      <c r="AF317" s="1065"/>
      <c r="AG317" s="1065"/>
      <c r="AH317" s="1066"/>
      <c r="AI317" s="1116" t="s">
        <v>199</v>
      </c>
      <c r="AJ317" s="1117"/>
      <c r="AK317" s="1190" t="s">
        <v>200</v>
      </c>
      <c r="AL317" s="1191"/>
      <c r="AM317" s="1108"/>
      <c r="AN317" s="1120"/>
      <c r="AO317" s="1121"/>
      <c r="AP317" s="1122"/>
      <c r="AQ317" s="221" t="s">
        <v>797</v>
      </c>
      <c r="AR317" s="1101"/>
      <c r="AS317" s="1101"/>
      <c r="AT317" s="1101"/>
      <c r="AU317" s="1170"/>
      <c r="AV317" s="1170"/>
      <c r="AW317" s="1171"/>
      <c r="AX317" s="1070"/>
      <c r="AY317" s="1071"/>
      <c r="AZ317" s="1072"/>
      <c r="BA317" s="1073"/>
      <c r="BB317" s="1071"/>
      <c r="BC317" s="1072"/>
      <c r="BD317" s="1073"/>
      <c r="BE317" s="1071"/>
      <c r="BF317" s="1074"/>
      <c r="BG317" s="1178"/>
      <c r="BH317" s="1179"/>
      <c r="BI317" s="1180"/>
      <c r="BJ317" s="1088"/>
      <c r="BK317" s="1089"/>
      <c r="BL317" s="94"/>
    </row>
    <row r="318" spans="2:63" ht="12" customHeight="1">
      <c r="B318" s="1277"/>
      <c r="C318" s="1098"/>
      <c r="D318" s="1099"/>
      <c r="E318" s="1099"/>
      <c r="F318" s="1099"/>
      <c r="G318" s="1099"/>
      <c r="H318" s="1100"/>
      <c r="I318" s="1139"/>
      <c r="J318" s="1140"/>
      <c r="K318" s="1141"/>
      <c r="L318" s="1105"/>
      <c r="M318" s="1106"/>
      <c r="N318" s="1164"/>
      <c r="O318" s="1165"/>
      <c r="P318" s="1168"/>
      <c r="Q318" s="1169"/>
      <c r="R318" s="1164"/>
      <c r="S318" s="1165"/>
      <c r="T318" s="1168"/>
      <c r="U318" s="1169"/>
      <c r="V318" s="1061"/>
      <c r="W318" s="1062"/>
      <c r="X318" s="1062"/>
      <c r="Y318" s="1062"/>
      <c r="Z318" s="1062"/>
      <c r="AA318" s="1062"/>
      <c r="AB318" s="1062"/>
      <c r="AC318" s="1062"/>
      <c r="AD318" s="1063"/>
      <c r="AE318" s="1067"/>
      <c r="AF318" s="1068"/>
      <c r="AG318" s="1068"/>
      <c r="AH318" s="1069"/>
      <c r="AI318" s="1118"/>
      <c r="AJ318" s="1119"/>
      <c r="AK318" s="1192"/>
      <c r="AL318" s="1193"/>
      <c r="AM318" s="1109"/>
      <c r="AN318" s="1123"/>
      <c r="AO318" s="1124"/>
      <c r="AP318" s="1125"/>
      <c r="AQ318" s="222" t="s">
        <v>795</v>
      </c>
      <c r="AR318" s="1075"/>
      <c r="AS318" s="1075"/>
      <c r="AT318" s="1075"/>
      <c r="AU318" s="1075"/>
      <c r="AV318" s="1075"/>
      <c r="AW318" s="1076"/>
      <c r="AX318" s="1077"/>
      <c r="AY318" s="1078"/>
      <c r="AZ318" s="1079"/>
      <c r="BA318" s="1080"/>
      <c r="BB318" s="1078"/>
      <c r="BC318" s="1079"/>
      <c r="BD318" s="1080"/>
      <c r="BE318" s="1078"/>
      <c r="BF318" s="1081"/>
      <c r="BG318" s="1181"/>
      <c r="BH318" s="1182"/>
      <c r="BI318" s="1183"/>
      <c r="BJ318" s="1172"/>
      <c r="BK318" s="1173"/>
    </row>
    <row r="319" spans="2:64" ht="12" customHeight="1">
      <c r="B319" s="1275">
        <v>10</v>
      </c>
      <c r="C319" s="1130"/>
      <c r="D319" s="1131"/>
      <c r="E319" s="1131"/>
      <c r="F319" s="1131"/>
      <c r="G319" s="1131"/>
      <c r="H319" s="1132"/>
      <c r="I319" s="1133"/>
      <c r="J319" s="1134"/>
      <c r="K319" s="1135"/>
      <c r="L319" s="1142"/>
      <c r="M319" s="1143"/>
      <c r="N319" s="1144"/>
      <c r="O319" s="1145"/>
      <c r="P319" s="1145"/>
      <c r="Q319" s="1146"/>
      <c r="R319" s="1144"/>
      <c r="S319" s="1145"/>
      <c r="T319" s="1145"/>
      <c r="U319" s="1146"/>
      <c r="V319" s="1184"/>
      <c r="W319" s="1185"/>
      <c r="X319" s="1185"/>
      <c r="Y319" s="1185"/>
      <c r="Z319" s="1185"/>
      <c r="AA319" s="1185"/>
      <c r="AB319" s="1185"/>
      <c r="AC319" s="1185"/>
      <c r="AD319" s="1186"/>
      <c r="AE319" s="1150"/>
      <c r="AF319" s="1151"/>
      <c r="AG319" s="1151"/>
      <c r="AH319" s="1152"/>
      <c r="AI319" s="1156"/>
      <c r="AJ319" s="1157"/>
      <c r="AK319" s="1157"/>
      <c r="AL319" s="1158"/>
      <c r="AM319" s="1107"/>
      <c r="AN319" s="1110"/>
      <c r="AO319" s="1111"/>
      <c r="AP319" s="1112"/>
      <c r="AQ319" s="220"/>
      <c r="AR319" s="1126" t="s">
        <v>798</v>
      </c>
      <c r="AS319" s="1126"/>
      <c r="AT319" s="1126"/>
      <c r="AU319" s="1127" t="s">
        <v>799</v>
      </c>
      <c r="AV319" s="1128"/>
      <c r="AW319" s="1129"/>
      <c r="AX319" s="1082"/>
      <c r="AY319" s="1083"/>
      <c r="AZ319" s="1084"/>
      <c r="BA319" s="1085"/>
      <c r="BB319" s="1083"/>
      <c r="BC319" s="1084"/>
      <c r="BD319" s="1085"/>
      <c r="BE319" s="1083"/>
      <c r="BF319" s="1174"/>
      <c r="BG319" s="1175" t="s">
        <v>211</v>
      </c>
      <c r="BH319" s="1176"/>
      <c r="BI319" s="1177"/>
      <c r="BJ319" s="1086">
        <f>IF(AI319="","",IF(BL319&gt;=1,"健康診断期限切れ",""))</f>
      </c>
      <c r="BK319" s="1087"/>
      <c r="BL319" s="94">
        <f ca="1">DATEDIF(AI319,TODAY(),"y")</f>
        <v>121</v>
      </c>
    </row>
    <row r="320" spans="2:64" ht="12" customHeight="1">
      <c r="B320" s="1276"/>
      <c r="C320" s="1092"/>
      <c r="D320" s="1093"/>
      <c r="E320" s="1093"/>
      <c r="F320" s="1093"/>
      <c r="G320" s="1093"/>
      <c r="H320" s="1094"/>
      <c r="I320" s="1136"/>
      <c r="J320" s="1137"/>
      <c r="K320" s="1138"/>
      <c r="L320" s="1103"/>
      <c r="M320" s="1104"/>
      <c r="N320" s="1147"/>
      <c r="O320" s="1148"/>
      <c r="P320" s="1148"/>
      <c r="Q320" s="1149"/>
      <c r="R320" s="1147"/>
      <c r="S320" s="1148"/>
      <c r="T320" s="1148"/>
      <c r="U320" s="1149"/>
      <c r="V320" s="1187"/>
      <c r="W320" s="1188"/>
      <c r="X320" s="1188"/>
      <c r="Y320" s="1188"/>
      <c r="Z320" s="1188"/>
      <c r="AA320" s="1188"/>
      <c r="AB320" s="1188"/>
      <c r="AC320" s="1188"/>
      <c r="AD320" s="1189"/>
      <c r="AE320" s="1153"/>
      <c r="AF320" s="1154"/>
      <c r="AG320" s="1154"/>
      <c r="AH320" s="1155"/>
      <c r="AI320" s="1159"/>
      <c r="AJ320" s="1160"/>
      <c r="AK320" s="1160"/>
      <c r="AL320" s="1161"/>
      <c r="AM320" s="1108"/>
      <c r="AN320" s="1113"/>
      <c r="AO320" s="1114"/>
      <c r="AP320" s="1115"/>
      <c r="AQ320" s="221" t="s">
        <v>796</v>
      </c>
      <c r="AR320" s="1101"/>
      <c r="AS320" s="1101"/>
      <c r="AT320" s="1101"/>
      <c r="AU320" s="1101"/>
      <c r="AV320" s="1101"/>
      <c r="AW320" s="1102"/>
      <c r="AX320" s="1070"/>
      <c r="AY320" s="1071"/>
      <c r="AZ320" s="1072"/>
      <c r="BA320" s="1073"/>
      <c r="BB320" s="1071"/>
      <c r="BC320" s="1072"/>
      <c r="BD320" s="1073"/>
      <c r="BE320" s="1071"/>
      <c r="BF320" s="1074"/>
      <c r="BG320" s="1178"/>
      <c r="BH320" s="1179"/>
      <c r="BI320" s="1180"/>
      <c r="BJ320" s="1088"/>
      <c r="BK320" s="1089"/>
      <c r="BL320" s="94"/>
    </row>
    <row r="321" spans="2:64" ht="12" customHeight="1">
      <c r="B321" s="1276"/>
      <c r="C321" s="1095"/>
      <c r="D321" s="1096"/>
      <c r="E321" s="1096"/>
      <c r="F321" s="1096"/>
      <c r="G321" s="1096"/>
      <c r="H321" s="1097"/>
      <c r="I321" s="1136"/>
      <c r="J321" s="1137"/>
      <c r="K321" s="1138"/>
      <c r="L321" s="1103"/>
      <c r="M321" s="1104"/>
      <c r="N321" s="1162"/>
      <c r="O321" s="1163"/>
      <c r="P321" s="1166" t="s">
        <v>190</v>
      </c>
      <c r="Q321" s="1167"/>
      <c r="R321" s="1162">
        <f ca="1">IF(R319="","",DATEDIF(R319,TODAY(),"y"))</f>
      </c>
      <c r="S321" s="1163"/>
      <c r="T321" s="1166" t="s">
        <v>191</v>
      </c>
      <c r="U321" s="1167"/>
      <c r="V321" s="1058"/>
      <c r="W321" s="1059"/>
      <c r="X321" s="1059"/>
      <c r="Y321" s="1059"/>
      <c r="Z321" s="1059"/>
      <c r="AA321" s="1059"/>
      <c r="AB321" s="1059"/>
      <c r="AC321" s="1059"/>
      <c r="AD321" s="1060"/>
      <c r="AE321" s="1064"/>
      <c r="AF321" s="1065"/>
      <c r="AG321" s="1065"/>
      <c r="AH321" s="1066"/>
      <c r="AI321" s="1116" t="s">
        <v>199</v>
      </c>
      <c r="AJ321" s="1117"/>
      <c r="AK321" s="1190" t="s">
        <v>200</v>
      </c>
      <c r="AL321" s="1191"/>
      <c r="AM321" s="1108"/>
      <c r="AN321" s="1120"/>
      <c r="AO321" s="1121"/>
      <c r="AP321" s="1122"/>
      <c r="AQ321" s="221" t="s">
        <v>797</v>
      </c>
      <c r="AR321" s="1101"/>
      <c r="AS321" s="1101"/>
      <c r="AT321" s="1101"/>
      <c r="AU321" s="1170"/>
      <c r="AV321" s="1170"/>
      <c r="AW321" s="1171"/>
      <c r="AX321" s="1070"/>
      <c r="AY321" s="1071"/>
      <c r="AZ321" s="1072"/>
      <c r="BA321" s="1073"/>
      <c r="BB321" s="1071"/>
      <c r="BC321" s="1072"/>
      <c r="BD321" s="1073"/>
      <c r="BE321" s="1071"/>
      <c r="BF321" s="1074"/>
      <c r="BG321" s="1178"/>
      <c r="BH321" s="1179"/>
      <c r="BI321" s="1180"/>
      <c r="BJ321" s="1088"/>
      <c r="BK321" s="1089"/>
      <c r="BL321" s="94"/>
    </row>
    <row r="322" spans="2:63" ht="12" customHeight="1">
      <c r="B322" s="1277"/>
      <c r="C322" s="1098"/>
      <c r="D322" s="1099"/>
      <c r="E322" s="1099"/>
      <c r="F322" s="1099"/>
      <c r="G322" s="1099"/>
      <c r="H322" s="1100"/>
      <c r="I322" s="1139"/>
      <c r="J322" s="1140"/>
      <c r="K322" s="1141"/>
      <c r="L322" s="1105"/>
      <c r="M322" s="1106"/>
      <c r="N322" s="1164"/>
      <c r="O322" s="1165"/>
      <c r="P322" s="1168"/>
      <c r="Q322" s="1169"/>
      <c r="R322" s="1164"/>
      <c r="S322" s="1165"/>
      <c r="T322" s="1168"/>
      <c r="U322" s="1169"/>
      <c r="V322" s="1061"/>
      <c r="W322" s="1062"/>
      <c r="X322" s="1062"/>
      <c r="Y322" s="1062"/>
      <c r="Z322" s="1062"/>
      <c r="AA322" s="1062"/>
      <c r="AB322" s="1062"/>
      <c r="AC322" s="1062"/>
      <c r="AD322" s="1063"/>
      <c r="AE322" s="1067"/>
      <c r="AF322" s="1068"/>
      <c r="AG322" s="1068"/>
      <c r="AH322" s="1069"/>
      <c r="AI322" s="1118"/>
      <c r="AJ322" s="1119"/>
      <c r="AK322" s="1192"/>
      <c r="AL322" s="1193"/>
      <c r="AM322" s="1109"/>
      <c r="AN322" s="1123"/>
      <c r="AO322" s="1124"/>
      <c r="AP322" s="1125"/>
      <c r="AQ322" s="222" t="s">
        <v>795</v>
      </c>
      <c r="AR322" s="1075"/>
      <c r="AS322" s="1075"/>
      <c r="AT322" s="1075"/>
      <c r="AU322" s="1075"/>
      <c r="AV322" s="1075"/>
      <c r="AW322" s="1076"/>
      <c r="AX322" s="1077"/>
      <c r="AY322" s="1078"/>
      <c r="AZ322" s="1079"/>
      <c r="BA322" s="1080"/>
      <c r="BB322" s="1078"/>
      <c r="BC322" s="1079"/>
      <c r="BD322" s="1080"/>
      <c r="BE322" s="1078"/>
      <c r="BF322" s="1081"/>
      <c r="BG322" s="1181"/>
      <c r="BH322" s="1182"/>
      <c r="BI322" s="1183"/>
      <c r="BJ322" s="1172"/>
      <c r="BK322" s="1173"/>
    </row>
    <row r="323" spans="2:64" ht="12" customHeight="1">
      <c r="B323" s="1275">
        <v>11</v>
      </c>
      <c r="C323" s="1130"/>
      <c r="D323" s="1131"/>
      <c r="E323" s="1131"/>
      <c r="F323" s="1131"/>
      <c r="G323" s="1131"/>
      <c r="H323" s="1132"/>
      <c r="I323" s="1133"/>
      <c r="J323" s="1134"/>
      <c r="K323" s="1135"/>
      <c r="L323" s="1142"/>
      <c r="M323" s="1143"/>
      <c r="N323" s="1144"/>
      <c r="O323" s="1145"/>
      <c r="P323" s="1145"/>
      <c r="Q323" s="1146"/>
      <c r="R323" s="1144"/>
      <c r="S323" s="1145"/>
      <c r="T323" s="1145"/>
      <c r="U323" s="1146"/>
      <c r="V323" s="1184"/>
      <c r="W323" s="1185"/>
      <c r="X323" s="1185"/>
      <c r="Y323" s="1185"/>
      <c r="Z323" s="1185"/>
      <c r="AA323" s="1185"/>
      <c r="AB323" s="1185"/>
      <c r="AC323" s="1185"/>
      <c r="AD323" s="1186"/>
      <c r="AE323" s="1150"/>
      <c r="AF323" s="1151"/>
      <c r="AG323" s="1151"/>
      <c r="AH323" s="1152"/>
      <c r="AI323" s="1156"/>
      <c r="AJ323" s="1157"/>
      <c r="AK323" s="1157"/>
      <c r="AL323" s="1158"/>
      <c r="AM323" s="1107"/>
      <c r="AN323" s="1110"/>
      <c r="AO323" s="1111"/>
      <c r="AP323" s="1112"/>
      <c r="AQ323" s="220"/>
      <c r="AR323" s="1126" t="s">
        <v>798</v>
      </c>
      <c r="AS323" s="1126"/>
      <c r="AT323" s="1126"/>
      <c r="AU323" s="1127" t="s">
        <v>799</v>
      </c>
      <c r="AV323" s="1128"/>
      <c r="AW323" s="1129"/>
      <c r="AX323" s="1082"/>
      <c r="AY323" s="1083"/>
      <c r="AZ323" s="1084"/>
      <c r="BA323" s="1085"/>
      <c r="BB323" s="1083"/>
      <c r="BC323" s="1084"/>
      <c r="BD323" s="1085"/>
      <c r="BE323" s="1083"/>
      <c r="BF323" s="1174"/>
      <c r="BG323" s="1175" t="s">
        <v>211</v>
      </c>
      <c r="BH323" s="1176"/>
      <c r="BI323" s="1177"/>
      <c r="BJ323" s="1086">
        <f>IF(AI323="","",IF(BL323&gt;=1,"健康診断期限切れ",""))</f>
      </c>
      <c r="BK323" s="1087"/>
      <c r="BL323" s="94">
        <f ca="1">DATEDIF(AI323,TODAY(),"y")</f>
        <v>121</v>
      </c>
    </row>
    <row r="324" spans="2:64" ht="12" customHeight="1">
      <c r="B324" s="1276"/>
      <c r="C324" s="1092"/>
      <c r="D324" s="1093"/>
      <c r="E324" s="1093"/>
      <c r="F324" s="1093"/>
      <c r="G324" s="1093"/>
      <c r="H324" s="1094"/>
      <c r="I324" s="1136"/>
      <c r="J324" s="1137"/>
      <c r="K324" s="1138"/>
      <c r="L324" s="1103"/>
      <c r="M324" s="1104"/>
      <c r="N324" s="1147"/>
      <c r="O324" s="1148"/>
      <c r="P324" s="1148"/>
      <c r="Q324" s="1149"/>
      <c r="R324" s="1147"/>
      <c r="S324" s="1148"/>
      <c r="T324" s="1148"/>
      <c r="U324" s="1149"/>
      <c r="V324" s="1187"/>
      <c r="W324" s="1188"/>
      <c r="X324" s="1188"/>
      <c r="Y324" s="1188"/>
      <c r="Z324" s="1188"/>
      <c r="AA324" s="1188"/>
      <c r="AB324" s="1188"/>
      <c r="AC324" s="1188"/>
      <c r="AD324" s="1189"/>
      <c r="AE324" s="1153"/>
      <c r="AF324" s="1154"/>
      <c r="AG324" s="1154"/>
      <c r="AH324" s="1155"/>
      <c r="AI324" s="1159"/>
      <c r="AJ324" s="1160"/>
      <c r="AK324" s="1160"/>
      <c r="AL324" s="1161"/>
      <c r="AM324" s="1108"/>
      <c r="AN324" s="1113"/>
      <c r="AO324" s="1114"/>
      <c r="AP324" s="1115"/>
      <c r="AQ324" s="221" t="s">
        <v>796</v>
      </c>
      <c r="AR324" s="1101"/>
      <c r="AS324" s="1101"/>
      <c r="AT324" s="1101"/>
      <c r="AU324" s="1101"/>
      <c r="AV324" s="1101"/>
      <c r="AW324" s="1102"/>
      <c r="AX324" s="1070"/>
      <c r="AY324" s="1071"/>
      <c r="AZ324" s="1072"/>
      <c r="BA324" s="1073"/>
      <c r="BB324" s="1071"/>
      <c r="BC324" s="1072"/>
      <c r="BD324" s="1073"/>
      <c r="BE324" s="1071"/>
      <c r="BF324" s="1074"/>
      <c r="BG324" s="1178"/>
      <c r="BH324" s="1179"/>
      <c r="BI324" s="1180"/>
      <c r="BJ324" s="1088"/>
      <c r="BK324" s="1089"/>
      <c r="BL324" s="94"/>
    </row>
    <row r="325" spans="2:64" ht="12" customHeight="1">
      <c r="B325" s="1276"/>
      <c r="C325" s="1095"/>
      <c r="D325" s="1096"/>
      <c r="E325" s="1096"/>
      <c r="F325" s="1096"/>
      <c r="G325" s="1096"/>
      <c r="H325" s="1097"/>
      <c r="I325" s="1136"/>
      <c r="J325" s="1137"/>
      <c r="K325" s="1138"/>
      <c r="L325" s="1103"/>
      <c r="M325" s="1104"/>
      <c r="N325" s="1162"/>
      <c r="O325" s="1163"/>
      <c r="P325" s="1166" t="s">
        <v>190</v>
      </c>
      <c r="Q325" s="1167"/>
      <c r="R325" s="1162">
        <f ca="1">IF(R323="","",DATEDIF(R323,TODAY(),"y"))</f>
      </c>
      <c r="S325" s="1163"/>
      <c r="T325" s="1166" t="s">
        <v>191</v>
      </c>
      <c r="U325" s="1167"/>
      <c r="V325" s="1058"/>
      <c r="W325" s="1059"/>
      <c r="X325" s="1059"/>
      <c r="Y325" s="1059"/>
      <c r="Z325" s="1059"/>
      <c r="AA325" s="1059"/>
      <c r="AB325" s="1059"/>
      <c r="AC325" s="1059"/>
      <c r="AD325" s="1060"/>
      <c r="AE325" s="1064"/>
      <c r="AF325" s="1065"/>
      <c r="AG325" s="1065"/>
      <c r="AH325" s="1066"/>
      <c r="AI325" s="1116" t="s">
        <v>199</v>
      </c>
      <c r="AJ325" s="1117"/>
      <c r="AK325" s="1190" t="s">
        <v>200</v>
      </c>
      <c r="AL325" s="1191"/>
      <c r="AM325" s="1108"/>
      <c r="AN325" s="1120"/>
      <c r="AO325" s="1121"/>
      <c r="AP325" s="1122"/>
      <c r="AQ325" s="221" t="s">
        <v>797</v>
      </c>
      <c r="AR325" s="1101"/>
      <c r="AS325" s="1101"/>
      <c r="AT325" s="1101"/>
      <c r="AU325" s="1170"/>
      <c r="AV325" s="1170"/>
      <c r="AW325" s="1171"/>
      <c r="AX325" s="1070"/>
      <c r="AY325" s="1071"/>
      <c r="AZ325" s="1072"/>
      <c r="BA325" s="1073"/>
      <c r="BB325" s="1071"/>
      <c r="BC325" s="1072"/>
      <c r="BD325" s="1073"/>
      <c r="BE325" s="1071"/>
      <c r="BF325" s="1074"/>
      <c r="BG325" s="1178"/>
      <c r="BH325" s="1179"/>
      <c r="BI325" s="1180"/>
      <c r="BJ325" s="1088"/>
      <c r="BK325" s="1089"/>
      <c r="BL325" s="94"/>
    </row>
    <row r="326" spans="2:63" ht="12" customHeight="1" thickBot="1">
      <c r="B326" s="1277"/>
      <c r="C326" s="1098"/>
      <c r="D326" s="1099"/>
      <c r="E326" s="1099"/>
      <c r="F326" s="1099"/>
      <c r="G326" s="1099"/>
      <c r="H326" s="1100"/>
      <c r="I326" s="1139"/>
      <c r="J326" s="1140"/>
      <c r="K326" s="1141"/>
      <c r="L326" s="1105"/>
      <c r="M326" s="1106"/>
      <c r="N326" s="1164"/>
      <c r="O326" s="1165"/>
      <c r="P326" s="1168"/>
      <c r="Q326" s="1169"/>
      <c r="R326" s="1164"/>
      <c r="S326" s="1165"/>
      <c r="T326" s="1168"/>
      <c r="U326" s="1169"/>
      <c r="V326" s="1061"/>
      <c r="W326" s="1062"/>
      <c r="X326" s="1062"/>
      <c r="Y326" s="1062"/>
      <c r="Z326" s="1062"/>
      <c r="AA326" s="1062"/>
      <c r="AB326" s="1062"/>
      <c r="AC326" s="1062"/>
      <c r="AD326" s="1063"/>
      <c r="AE326" s="1067"/>
      <c r="AF326" s="1068"/>
      <c r="AG326" s="1068"/>
      <c r="AH326" s="1069"/>
      <c r="AI326" s="1118"/>
      <c r="AJ326" s="1119"/>
      <c r="AK326" s="1192"/>
      <c r="AL326" s="1193"/>
      <c r="AM326" s="1109"/>
      <c r="AN326" s="1123"/>
      <c r="AO326" s="1124"/>
      <c r="AP326" s="1125"/>
      <c r="AQ326" s="222" t="s">
        <v>795</v>
      </c>
      <c r="AR326" s="1075"/>
      <c r="AS326" s="1075"/>
      <c r="AT326" s="1075"/>
      <c r="AU326" s="1075"/>
      <c r="AV326" s="1075"/>
      <c r="AW326" s="1076"/>
      <c r="AX326" s="1077"/>
      <c r="AY326" s="1078"/>
      <c r="AZ326" s="1079"/>
      <c r="BA326" s="1080"/>
      <c r="BB326" s="1078"/>
      <c r="BC326" s="1079"/>
      <c r="BD326" s="1080"/>
      <c r="BE326" s="1078"/>
      <c r="BF326" s="1081"/>
      <c r="BG326" s="1241"/>
      <c r="BH326" s="1242"/>
      <c r="BI326" s="1243"/>
      <c r="BJ326" s="1090"/>
      <c r="BK326" s="1091"/>
    </row>
    <row r="327" spans="2:63" ht="12" customHeight="1">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t="s">
        <v>801</v>
      </c>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row>
    <row r="328" spans="2:63" ht="12" customHeight="1">
      <c r="B328" s="1278" t="s">
        <v>197</v>
      </c>
      <c r="C328" s="1278"/>
      <c r="D328" s="102" t="s">
        <v>806</v>
      </c>
      <c r="E328" s="86"/>
      <c r="F328" s="86"/>
      <c r="G328" s="86"/>
      <c r="H328" s="86"/>
      <c r="I328" s="86"/>
      <c r="J328" s="86"/>
      <c r="K328" s="86"/>
      <c r="L328" s="86"/>
      <c r="M328" s="86"/>
      <c r="N328" s="86"/>
      <c r="O328" s="86"/>
      <c r="P328" s="86"/>
      <c r="Q328" s="86"/>
      <c r="R328" s="86"/>
      <c r="S328" s="86" t="s">
        <v>805</v>
      </c>
      <c r="T328" s="86"/>
      <c r="U328" s="86"/>
      <c r="V328" s="86"/>
      <c r="W328" s="86"/>
      <c r="X328" s="86"/>
      <c r="Y328" s="86"/>
      <c r="Z328" s="86"/>
      <c r="AA328" s="86"/>
      <c r="AB328" s="86"/>
      <c r="AC328" s="86"/>
      <c r="AD328" s="86"/>
      <c r="AE328" s="86" t="s">
        <v>810</v>
      </c>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row>
    <row r="329" spans="2:63" ht="12" customHeight="1">
      <c r="B329" s="86"/>
      <c r="C329" s="86"/>
      <c r="D329" s="86"/>
      <c r="E329" s="223" t="s">
        <v>802</v>
      </c>
      <c r="F329" s="86"/>
      <c r="G329" s="86"/>
      <c r="H329" s="86"/>
      <c r="I329" s="86"/>
      <c r="J329" s="86"/>
      <c r="K329" s="86"/>
      <c r="L329" s="86" t="s">
        <v>808</v>
      </c>
      <c r="M329" s="86"/>
      <c r="N329" s="86"/>
      <c r="O329" s="86"/>
      <c r="P329" s="86"/>
      <c r="Q329" s="86"/>
      <c r="R329" s="86"/>
      <c r="S329" s="86"/>
      <c r="T329" s="86"/>
      <c r="U329" s="86"/>
      <c r="V329" s="86"/>
      <c r="W329" s="86"/>
      <c r="X329" s="86"/>
      <c r="Y329" s="86"/>
      <c r="Z329" s="86"/>
      <c r="AA329" s="86"/>
      <c r="AB329" s="86"/>
      <c r="AC329" s="86"/>
      <c r="AD329" s="86"/>
      <c r="AE329" s="86" t="s">
        <v>811</v>
      </c>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row>
    <row r="330" spans="2:63" ht="12" customHeight="1">
      <c r="B330" s="86"/>
      <c r="C330" s="86"/>
      <c r="D330" s="86"/>
      <c r="E330" s="223" t="s">
        <v>803</v>
      </c>
      <c r="F330" s="86"/>
      <c r="G330" s="86"/>
      <c r="H330" s="86"/>
      <c r="I330" s="86"/>
      <c r="J330" s="86"/>
      <c r="K330" s="86"/>
      <c r="L330" s="223"/>
      <c r="M330" s="86"/>
      <c r="N330" s="86"/>
      <c r="O330" s="86"/>
      <c r="P330" s="86"/>
      <c r="Q330" s="86"/>
      <c r="R330" s="86"/>
      <c r="S330" s="86"/>
      <c r="T330" s="86"/>
      <c r="U330" s="86"/>
      <c r="V330" s="86"/>
      <c r="W330" s="86"/>
      <c r="X330" s="86"/>
      <c r="Y330" s="86"/>
      <c r="Z330" s="86"/>
      <c r="AA330" s="86"/>
      <c r="AB330" s="86"/>
      <c r="AC330" s="86"/>
      <c r="AD330" s="86"/>
      <c r="AE330" s="86" t="s">
        <v>807</v>
      </c>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row>
    <row r="331" spans="2:63" ht="12" customHeight="1">
      <c r="B331" s="86"/>
      <c r="C331" s="86"/>
      <c r="D331" s="86" t="s">
        <v>804</v>
      </c>
      <c r="E331" s="86"/>
      <c r="F331" s="86"/>
      <c r="G331" s="86"/>
      <c r="H331" s="86"/>
      <c r="I331" s="86"/>
      <c r="J331" s="86"/>
      <c r="K331" s="86"/>
      <c r="L331" s="86"/>
      <c r="M331" s="86"/>
      <c r="N331" s="86"/>
      <c r="O331" s="86"/>
      <c r="P331" s="86"/>
      <c r="Q331" s="86"/>
      <c r="R331" s="86"/>
      <c r="S331" s="102"/>
      <c r="T331" s="102"/>
      <c r="U331" s="86"/>
      <c r="V331" s="86"/>
      <c r="W331" s="86"/>
      <c r="X331" s="86"/>
      <c r="Y331" s="86"/>
      <c r="Z331" s="86"/>
      <c r="AA331" s="86"/>
      <c r="AB331" s="86"/>
      <c r="AC331" s="86"/>
      <c r="AD331" s="86"/>
      <c r="AE331" s="86" t="s">
        <v>812</v>
      </c>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row>
    <row r="332" spans="2:63" ht="12" customHeight="1">
      <c r="B332" s="86"/>
      <c r="C332" s="86"/>
      <c r="D332" s="86" t="s">
        <v>809</v>
      </c>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t="s">
        <v>813</v>
      </c>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row>
    <row r="333" ht="12" customHeight="1"/>
    <row r="334" ht="12" customHeight="1"/>
    <row r="335" spans="1:63" ht="12" customHeight="1">
      <c r="A335" s="55"/>
      <c r="B335" s="36"/>
      <c r="C335" s="89"/>
      <c r="D335" s="89"/>
      <c r="E335" s="89"/>
      <c r="F335" s="89"/>
      <c r="G335" s="89"/>
      <c r="H335" s="89"/>
      <c r="I335" s="89"/>
      <c r="J335" s="89"/>
      <c r="K335" s="36"/>
      <c r="L335" s="1288" t="s">
        <v>112</v>
      </c>
      <c r="M335" s="1288"/>
      <c r="N335" s="1288"/>
      <c r="O335" s="1288"/>
      <c r="P335" s="1288"/>
      <c r="Q335" s="1288"/>
      <c r="R335" s="1288"/>
      <c r="S335" s="1288"/>
      <c r="T335" s="1288"/>
      <c r="U335" s="1288"/>
      <c r="V335" s="89"/>
      <c r="W335" s="89"/>
      <c r="X335" s="89"/>
      <c r="Y335" s="89"/>
      <c r="Z335" s="89"/>
      <c r="AA335" s="89"/>
      <c r="AB335" s="89"/>
      <c r="AC335" s="89"/>
      <c r="AD335" s="89"/>
      <c r="AE335" s="89"/>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688" t="str">
        <f>BF269</f>
        <v>年　　月　　日</v>
      </c>
      <c r="BG335" s="688"/>
      <c r="BH335" s="688"/>
      <c r="BI335" s="688"/>
      <c r="BJ335" s="688"/>
      <c r="BK335" s="688"/>
    </row>
    <row r="336" spans="1:65" ht="12" customHeight="1">
      <c r="A336" s="95"/>
      <c r="B336" s="89"/>
      <c r="C336" s="89"/>
      <c r="D336" s="89"/>
      <c r="E336" s="89"/>
      <c r="F336" s="89"/>
      <c r="G336" s="89"/>
      <c r="H336" s="89"/>
      <c r="I336" s="89"/>
      <c r="J336" s="89"/>
      <c r="K336" s="89"/>
      <c r="L336" s="1288"/>
      <c r="M336" s="1288"/>
      <c r="N336" s="1288"/>
      <c r="O336" s="1288"/>
      <c r="P336" s="1288"/>
      <c r="Q336" s="1288"/>
      <c r="R336" s="1288"/>
      <c r="S336" s="1288"/>
      <c r="T336" s="1288"/>
      <c r="U336" s="1288"/>
      <c r="V336" s="89"/>
      <c r="W336" s="89"/>
      <c r="X336" s="89"/>
      <c r="Y336" s="89"/>
      <c r="Z336" s="89"/>
      <c r="AA336" s="89"/>
      <c r="AB336" s="89"/>
      <c r="AC336" s="89"/>
      <c r="AD336" s="89"/>
      <c r="AE336" s="89"/>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94"/>
      <c r="BM336" s="94"/>
    </row>
    <row r="337" spans="1:65" ht="12" customHeight="1">
      <c r="A337" s="95" t="s">
        <v>189</v>
      </c>
      <c r="B337" s="36"/>
      <c r="C337" s="36"/>
      <c r="D337" s="36"/>
      <c r="E337" s="36"/>
      <c r="F337" s="36"/>
      <c r="G337" s="36"/>
      <c r="H337" s="36"/>
      <c r="I337" s="36"/>
      <c r="J337" s="36"/>
      <c r="K337" s="36"/>
      <c r="L337" s="1288"/>
      <c r="M337" s="1288"/>
      <c r="N337" s="1288"/>
      <c r="O337" s="1288"/>
      <c r="P337" s="1288"/>
      <c r="Q337" s="1288"/>
      <c r="R337" s="1288"/>
      <c r="S337" s="1288"/>
      <c r="T337" s="1288"/>
      <c r="U337" s="1288"/>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94"/>
      <c r="BM337" s="94"/>
    </row>
    <row r="338" spans="1:65" ht="12" customHeight="1">
      <c r="A338" s="95" t="s">
        <v>194</v>
      </c>
      <c r="B338" s="1281" t="s">
        <v>174</v>
      </c>
      <c r="C338" s="840"/>
      <c r="D338" s="840"/>
      <c r="E338" s="1285" t="str">
        <f>E272</f>
        <v>生和コーポレーション株式会社</v>
      </c>
      <c r="F338" s="1285"/>
      <c r="G338" s="1285"/>
      <c r="H338" s="1285"/>
      <c r="I338" s="1285"/>
      <c r="J338" s="1285"/>
      <c r="K338" s="1285"/>
      <c r="L338" s="1285"/>
      <c r="M338" s="1285"/>
      <c r="N338" s="1285"/>
      <c r="O338" s="1285"/>
      <c r="P338" s="1285"/>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94" t="s">
        <v>215</v>
      </c>
      <c r="BM338" s="94"/>
    </row>
    <row r="339" spans="1:65" ht="12" customHeight="1">
      <c r="A339" s="95" t="s">
        <v>195</v>
      </c>
      <c r="B339" s="840"/>
      <c r="C339" s="840"/>
      <c r="D339" s="840"/>
      <c r="E339" s="1286"/>
      <c r="F339" s="1286"/>
      <c r="G339" s="1286"/>
      <c r="H339" s="1286"/>
      <c r="I339" s="1286"/>
      <c r="J339" s="1286"/>
      <c r="K339" s="1286"/>
      <c r="L339" s="1286"/>
      <c r="M339" s="1286"/>
      <c r="N339" s="1286"/>
      <c r="O339" s="1286"/>
      <c r="P339" s="1286"/>
      <c r="Q339" s="87"/>
      <c r="R339" s="87"/>
      <c r="S339" s="87"/>
      <c r="T339" s="87"/>
      <c r="U339" s="87"/>
      <c r="V339" s="87"/>
      <c r="W339" s="19"/>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t="s">
        <v>173</v>
      </c>
      <c r="AU339" s="36"/>
      <c r="AV339" s="36"/>
      <c r="AW339" s="36"/>
      <c r="AX339" s="36"/>
      <c r="AY339" s="36"/>
      <c r="AZ339" s="36"/>
      <c r="BA339" s="36"/>
      <c r="BB339" s="36"/>
      <c r="BC339" s="36"/>
      <c r="BD339" s="36"/>
      <c r="BE339" s="36"/>
      <c r="BF339" s="36"/>
      <c r="BG339" s="36"/>
      <c r="BH339" s="36"/>
      <c r="BI339" s="36"/>
      <c r="BJ339" s="36"/>
      <c r="BK339" s="36"/>
      <c r="BL339" s="94" t="s">
        <v>212</v>
      </c>
      <c r="BM339" s="94"/>
    </row>
    <row r="340" spans="1:65" ht="12" customHeight="1">
      <c r="A340" s="94"/>
      <c r="B340" s="840" t="s">
        <v>77</v>
      </c>
      <c r="C340" s="840"/>
      <c r="D340" s="840"/>
      <c r="E340" s="843">
        <f>E274</f>
      </c>
      <c r="F340" s="843"/>
      <c r="G340" s="843"/>
      <c r="H340" s="843"/>
      <c r="I340" s="843"/>
      <c r="J340" s="843"/>
      <c r="K340" s="843"/>
      <c r="L340" s="843"/>
      <c r="M340" s="843"/>
      <c r="N340" s="843"/>
      <c r="O340" s="843"/>
      <c r="P340" s="843"/>
      <c r="Q340" s="87"/>
      <c r="R340" s="87"/>
      <c r="S340" s="87"/>
      <c r="T340" s="87"/>
      <c r="U340" s="87"/>
      <c r="V340" s="87"/>
      <c r="W340" s="19"/>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94" t="s">
        <v>213</v>
      </c>
      <c r="BM340" s="94"/>
    </row>
    <row r="341" spans="1:65" ht="12" customHeight="1">
      <c r="A341" s="95"/>
      <c r="B341" s="840"/>
      <c r="C341" s="840"/>
      <c r="D341" s="840"/>
      <c r="E341" s="1287"/>
      <c r="F341" s="1287"/>
      <c r="G341" s="1287"/>
      <c r="H341" s="1287"/>
      <c r="I341" s="1287"/>
      <c r="J341" s="1287"/>
      <c r="K341" s="1287"/>
      <c r="L341" s="1287"/>
      <c r="M341" s="1287"/>
      <c r="N341" s="1287"/>
      <c r="O341" s="1287"/>
      <c r="P341" s="1287"/>
      <c r="Q341" s="87"/>
      <c r="R341" s="87"/>
      <c r="S341" s="87"/>
      <c r="T341" s="87"/>
      <c r="U341" s="87"/>
      <c r="V341" s="87"/>
      <c r="W341" s="19"/>
      <c r="X341" s="36"/>
      <c r="Y341" s="36"/>
      <c r="Z341" s="36"/>
      <c r="AA341" s="36"/>
      <c r="AB341" s="36"/>
      <c r="AC341" s="36"/>
      <c r="AD341" s="36"/>
      <c r="AE341" s="1281" t="s">
        <v>172</v>
      </c>
      <c r="AF341" s="1281"/>
      <c r="AG341" s="1281"/>
      <c r="AH341" s="1281"/>
      <c r="AI341" s="1096">
        <f>AI275</f>
      </c>
      <c r="AJ341" s="1096"/>
      <c r="AK341" s="1096"/>
      <c r="AL341" s="1096"/>
      <c r="AM341" s="1096"/>
      <c r="AN341" s="1096"/>
      <c r="AO341" s="1096"/>
      <c r="AP341" s="1096"/>
      <c r="AQ341" s="1096"/>
      <c r="AR341" s="1096"/>
      <c r="AS341" s="1096"/>
      <c r="AT341" s="36"/>
      <c r="AU341" s="1281" t="s">
        <v>171</v>
      </c>
      <c r="AV341" s="1281"/>
      <c r="AW341" s="1281"/>
      <c r="AX341" s="1281"/>
      <c r="AY341" s="1096"/>
      <c r="AZ341" s="1096"/>
      <c r="BA341" s="1096"/>
      <c r="BB341" s="1096"/>
      <c r="BC341" s="1096"/>
      <c r="BD341" s="1096"/>
      <c r="BE341" s="1096"/>
      <c r="BF341" s="1096"/>
      <c r="BG341" s="1096"/>
      <c r="BH341" s="1096"/>
      <c r="BI341" s="1096"/>
      <c r="BJ341" s="1279" t="s">
        <v>7</v>
      </c>
      <c r="BK341" s="1279"/>
      <c r="BL341" s="94" t="s">
        <v>214</v>
      </c>
      <c r="BM341" s="94"/>
    </row>
    <row r="342" spans="1:65" ht="12" customHeight="1">
      <c r="A342" s="94" t="s">
        <v>196</v>
      </c>
      <c r="B342" s="840" t="s">
        <v>170</v>
      </c>
      <c r="C342" s="840"/>
      <c r="D342" s="840"/>
      <c r="E342" s="1287">
        <f>E276</f>
      </c>
      <c r="F342" s="1287"/>
      <c r="G342" s="1287"/>
      <c r="H342" s="1287"/>
      <c r="I342" s="1287"/>
      <c r="J342" s="1287"/>
      <c r="K342" s="1287"/>
      <c r="L342" s="1287"/>
      <c r="M342" s="1287"/>
      <c r="N342" s="1287"/>
      <c r="O342" s="1287"/>
      <c r="P342" s="1287"/>
      <c r="Q342" s="87"/>
      <c r="R342" s="87"/>
      <c r="S342" s="87"/>
      <c r="T342" s="87"/>
      <c r="U342" s="87"/>
      <c r="V342" s="87"/>
      <c r="W342" s="19"/>
      <c r="X342" s="36"/>
      <c r="Y342" s="36"/>
      <c r="Z342" s="36"/>
      <c r="AA342" s="36"/>
      <c r="AB342" s="36"/>
      <c r="AC342" s="36"/>
      <c r="AD342" s="36"/>
      <c r="AE342" s="1281"/>
      <c r="AF342" s="1281"/>
      <c r="AG342" s="1281"/>
      <c r="AH342" s="1281"/>
      <c r="AI342" s="1096"/>
      <c r="AJ342" s="1096"/>
      <c r="AK342" s="1096"/>
      <c r="AL342" s="1096"/>
      <c r="AM342" s="1096"/>
      <c r="AN342" s="1096"/>
      <c r="AO342" s="1096"/>
      <c r="AP342" s="1096"/>
      <c r="AQ342" s="1096"/>
      <c r="AR342" s="1096"/>
      <c r="AS342" s="1096"/>
      <c r="AT342" s="36"/>
      <c r="AU342" s="1281"/>
      <c r="AV342" s="1281"/>
      <c r="AW342" s="1281"/>
      <c r="AX342" s="1281"/>
      <c r="AY342" s="1096"/>
      <c r="AZ342" s="1096"/>
      <c r="BA342" s="1096"/>
      <c r="BB342" s="1096"/>
      <c r="BC342" s="1096"/>
      <c r="BD342" s="1096"/>
      <c r="BE342" s="1096"/>
      <c r="BF342" s="1096"/>
      <c r="BG342" s="1096"/>
      <c r="BH342" s="1096"/>
      <c r="BI342" s="1096"/>
      <c r="BJ342" s="1279"/>
      <c r="BK342" s="1279"/>
      <c r="BL342" s="94"/>
      <c r="BM342" s="94"/>
    </row>
    <row r="343" spans="1:65" ht="12" customHeight="1">
      <c r="A343" s="94"/>
      <c r="B343" s="840"/>
      <c r="C343" s="840"/>
      <c r="D343" s="840"/>
      <c r="E343" s="1287"/>
      <c r="F343" s="1287"/>
      <c r="G343" s="1287"/>
      <c r="H343" s="1287"/>
      <c r="I343" s="1287"/>
      <c r="J343" s="1287"/>
      <c r="K343" s="1287"/>
      <c r="L343" s="1287"/>
      <c r="M343" s="1287"/>
      <c r="N343" s="1287"/>
      <c r="O343" s="1287"/>
      <c r="P343" s="1287"/>
      <c r="Q343" s="19"/>
      <c r="R343" s="19"/>
      <c r="S343" s="19"/>
      <c r="T343" s="19"/>
      <c r="U343" s="19"/>
      <c r="V343" s="19"/>
      <c r="W343" s="19"/>
      <c r="X343" s="36"/>
      <c r="Y343" s="36"/>
      <c r="Z343" s="36"/>
      <c r="AA343" s="36"/>
      <c r="AB343" s="36"/>
      <c r="AC343" s="36"/>
      <c r="AD343" s="36"/>
      <c r="AE343" s="1281"/>
      <c r="AF343" s="1281"/>
      <c r="AG343" s="1281"/>
      <c r="AH343" s="1281"/>
      <c r="AI343" s="1280"/>
      <c r="AJ343" s="1280"/>
      <c r="AK343" s="1280"/>
      <c r="AL343" s="1280"/>
      <c r="AM343" s="1280"/>
      <c r="AN343" s="1280"/>
      <c r="AO343" s="1280"/>
      <c r="AP343" s="1280"/>
      <c r="AQ343" s="1280"/>
      <c r="AR343" s="1280"/>
      <c r="AS343" s="1280"/>
      <c r="AT343" s="36"/>
      <c r="AU343" s="1281"/>
      <c r="AV343" s="1281"/>
      <c r="AW343" s="1281"/>
      <c r="AX343" s="1281"/>
      <c r="AY343" s="1280"/>
      <c r="AZ343" s="1280"/>
      <c r="BA343" s="1280"/>
      <c r="BB343" s="1280"/>
      <c r="BC343" s="1280"/>
      <c r="BD343" s="1280"/>
      <c r="BE343" s="1280"/>
      <c r="BF343" s="1280"/>
      <c r="BG343" s="1280"/>
      <c r="BH343" s="1280"/>
      <c r="BI343" s="1280"/>
      <c r="BJ343" s="1279"/>
      <c r="BK343" s="1279"/>
      <c r="BL343" s="94"/>
      <c r="BM343" s="94"/>
    </row>
    <row r="344" spans="2:63" ht="12" customHeight="1" thickBot="1">
      <c r="B344" s="36"/>
      <c r="C344" s="36"/>
      <c r="D344" s="36"/>
      <c r="E344" s="36"/>
      <c r="F344" s="36"/>
      <c r="G344" s="36"/>
      <c r="H344" s="36"/>
      <c r="I344" s="36"/>
      <c r="J344" s="36"/>
      <c r="K344" s="36"/>
      <c r="L344" s="36"/>
      <c r="M344" s="36"/>
      <c r="N344" s="36"/>
      <c r="O344" s="36"/>
      <c r="P344" s="36"/>
      <c r="Q344" s="19"/>
      <c r="R344" s="19"/>
      <c r="S344" s="19"/>
      <c r="T344" s="19"/>
      <c r="U344" s="19"/>
      <c r="V344" s="19"/>
      <c r="W344" s="19"/>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row>
    <row r="345" spans="2:63" ht="12" customHeight="1">
      <c r="B345" s="1282" t="s">
        <v>167</v>
      </c>
      <c r="C345" s="1265" t="s">
        <v>187</v>
      </c>
      <c r="D345" s="1266"/>
      <c r="E345" s="1266"/>
      <c r="F345" s="1266"/>
      <c r="G345" s="1266"/>
      <c r="H345" s="1267"/>
      <c r="I345" s="871" t="s">
        <v>175</v>
      </c>
      <c r="J345" s="717"/>
      <c r="K345" s="861"/>
      <c r="L345" s="1268" t="s">
        <v>193</v>
      </c>
      <c r="M345" s="861"/>
      <c r="N345" s="871" t="s">
        <v>168</v>
      </c>
      <c r="O345" s="717"/>
      <c r="P345" s="717"/>
      <c r="Q345" s="861"/>
      <c r="R345" s="871" t="s">
        <v>169</v>
      </c>
      <c r="S345" s="717"/>
      <c r="T345" s="717"/>
      <c r="U345" s="861"/>
      <c r="V345" s="1269" t="s">
        <v>177</v>
      </c>
      <c r="W345" s="1270"/>
      <c r="X345" s="1270"/>
      <c r="Y345" s="1270"/>
      <c r="Z345" s="1270"/>
      <c r="AA345" s="1270"/>
      <c r="AB345" s="1270"/>
      <c r="AC345" s="1270"/>
      <c r="AD345" s="1271"/>
      <c r="AE345" s="1206" t="s">
        <v>178</v>
      </c>
      <c r="AF345" s="940"/>
      <c r="AG345" s="940"/>
      <c r="AH345" s="941"/>
      <c r="AI345" s="1033" t="s">
        <v>182</v>
      </c>
      <c r="AJ345" s="1034"/>
      <c r="AK345" s="1034"/>
      <c r="AL345" s="1035"/>
      <c r="AM345" s="1238" t="s">
        <v>183</v>
      </c>
      <c r="AN345" s="1033" t="s">
        <v>201</v>
      </c>
      <c r="AO345" s="1034"/>
      <c r="AP345" s="1035"/>
      <c r="AQ345" s="1033" t="s">
        <v>800</v>
      </c>
      <c r="AR345" s="1034"/>
      <c r="AS345" s="1034"/>
      <c r="AT345" s="1034"/>
      <c r="AU345" s="1034"/>
      <c r="AV345" s="1034"/>
      <c r="AW345" s="1035"/>
      <c r="AX345" s="1213" t="s">
        <v>186</v>
      </c>
      <c r="AY345" s="1214"/>
      <c r="AZ345" s="1214"/>
      <c r="BA345" s="1214"/>
      <c r="BB345" s="1214"/>
      <c r="BC345" s="1214"/>
      <c r="BD345" s="1214"/>
      <c r="BE345" s="1214"/>
      <c r="BF345" s="1215"/>
      <c r="BG345" s="1219" t="s">
        <v>188</v>
      </c>
      <c r="BH345" s="1220"/>
      <c r="BI345" s="1221"/>
      <c r="BJ345" s="1259" t="s">
        <v>794</v>
      </c>
      <c r="BK345" s="1260"/>
    </row>
    <row r="346" spans="2:63" ht="12" customHeight="1">
      <c r="B346" s="1283"/>
      <c r="C346" s="1250" t="s">
        <v>181</v>
      </c>
      <c r="D346" s="1251"/>
      <c r="E346" s="1251"/>
      <c r="F346" s="1251"/>
      <c r="G346" s="1251"/>
      <c r="H346" s="1252"/>
      <c r="I346" s="1194"/>
      <c r="J346" s="1195"/>
      <c r="K346" s="1196"/>
      <c r="L346" s="1194"/>
      <c r="M346" s="1196"/>
      <c r="N346" s="1194"/>
      <c r="O346" s="1195"/>
      <c r="P346" s="1195"/>
      <c r="Q346" s="1196"/>
      <c r="R346" s="1194"/>
      <c r="S346" s="1195"/>
      <c r="T346" s="1195"/>
      <c r="U346" s="1196"/>
      <c r="V346" s="1272"/>
      <c r="W346" s="1273"/>
      <c r="X346" s="1273"/>
      <c r="Y346" s="1273"/>
      <c r="Z346" s="1273"/>
      <c r="AA346" s="1273"/>
      <c r="AB346" s="1273"/>
      <c r="AC346" s="1273"/>
      <c r="AD346" s="1274"/>
      <c r="AE346" s="1207"/>
      <c r="AF346" s="1208"/>
      <c r="AG346" s="1208"/>
      <c r="AH346" s="1209"/>
      <c r="AI346" s="1210"/>
      <c r="AJ346" s="1211"/>
      <c r="AK346" s="1211"/>
      <c r="AL346" s="1212"/>
      <c r="AM346" s="1239"/>
      <c r="AN346" s="1210"/>
      <c r="AO346" s="1211"/>
      <c r="AP346" s="1212"/>
      <c r="AQ346" s="1046"/>
      <c r="AR346" s="1047"/>
      <c r="AS346" s="1047"/>
      <c r="AT346" s="1047"/>
      <c r="AU346" s="1047"/>
      <c r="AV346" s="1047"/>
      <c r="AW346" s="1048"/>
      <c r="AX346" s="1216"/>
      <c r="AY346" s="1217"/>
      <c r="AZ346" s="1217"/>
      <c r="BA346" s="1217"/>
      <c r="BB346" s="1217"/>
      <c r="BC346" s="1217"/>
      <c r="BD346" s="1217"/>
      <c r="BE346" s="1217"/>
      <c r="BF346" s="1218"/>
      <c r="BG346" s="1222"/>
      <c r="BH346" s="1223"/>
      <c r="BI346" s="1224"/>
      <c r="BJ346" s="1261"/>
      <c r="BK346" s="1262"/>
    </row>
    <row r="347" spans="2:64" ht="12" customHeight="1">
      <c r="B347" s="1283"/>
      <c r="C347" s="1253"/>
      <c r="D347" s="1254"/>
      <c r="E347" s="1254"/>
      <c r="F347" s="1254"/>
      <c r="G347" s="1254"/>
      <c r="H347" s="1255"/>
      <c r="I347" s="1194"/>
      <c r="J347" s="1195"/>
      <c r="K347" s="1196"/>
      <c r="L347" s="1194"/>
      <c r="M347" s="1196"/>
      <c r="N347" s="1194" t="s">
        <v>180</v>
      </c>
      <c r="O347" s="1195"/>
      <c r="P347" s="1195"/>
      <c r="Q347" s="1196"/>
      <c r="R347" s="1194" t="s">
        <v>179</v>
      </c>
      <c r="S347" s="1195"/>
      <c r="T347" s="1195"/>
      <c r="U347" s="1196"/>
      <c r="V347" s="1200" t="s">
        <v>176</v>
      </c>
      <c r="W347" s="1201"/>
      <c r="X347" s="1201"/>
      <c r="Y347" s="1201"/>
      <c r="Z347" s="1201"/>
      <c r="AA347" s="1201"/>
      <c r="AB347" s="1201"/>
      <c r="AC347" s="1201"/>
      <c r="AD347" s="1202"/>
      <c r="AE347" s="1227" t="s">
        <v>178</v>
      </c>
      <c r="AF347" s="1228"/>
      <c r="AG347" s="1228"/>
      <c r="AH347" s="1229"/>
      <c r="AI347" s="286" t="s">
        <v>202</v>
      </c>
      <c r="AJ347" s="844"/>
      <c r="AK347" s="844"/>
      <c r="AL347" s="1231"/>
      <c r="AM347" s="1239"/>
      <c r="AN347" s="286" t="s">
        <v>203</v>
      </c>
      <c r="AO347" s="844"/>
      <c r="AP347" s="1231"/>
      <c r="AQ347" s="1046"/>
      <c r="AR347" s="1047"/>
      <c r="AS347" s="1047"/>
      <c r="AT347" s="1047"/>
      <c r="AU347" s="1047"/>
      <c r="AV347" s="1047"/>
      <c r="AW347" s="1048"/>
      <c r="AX347" s="1232" t="s">
        <v>192</v>
      </c>
      <c r="AY347" s="1233"/>
      <c r="AZ347" s="1234"/>
      <c r="BA347" s="1236" t="s">
        <v>184</v>
      </c>
      <c r="BB347" s="844"/>
      <c r="BC347" s="287"/>
      <c r="BD347" s="1244" t="s">
        <v>185</v>
      </c>
      <c r="BE347" s="1245"/>
      <c r="BF347" s="1246"/>
      <c r="BG347" s="1222"/>
      <c r="BH347" s="1223"/>
      <c r="BI347" s="1224"/>
      <c r="BJ347" s="1261"/>
      <c r="BK347" s="1262"/>
      <c r="BL347" s="94"/>
    </row>
    <row r="348" spans="2:64" ht="12" customHeight="1">
      <c r="B348" s="1284"/>
      <c r="C348" s="1256"/>
      <c r="D348" s="1257"/>
      <c r="E348" s="1257"/>
      <c r="F348" s="1257"/>
      <c r="G348" s="1257"/>
      <c r="H348" s="1258"/>
      <c r="I348" s="1197"/>
      <c r="J348" s="1198"/>
      <c r="K348" s="1199"/>
      <c r="L348" s="1197"/>
      <c r="M348" s="1199"/>
      <c r="N348" s="1197"/>
      <c r="O348" s="1198"/>
      <c r="P348" s="1198"/>
      <c r="Q348" s="1199"/>
      <c r="R348" s="1197"/>
      <c r="S348" s="1198"/>
      <c r="T348" s="1198"/>
      <c r="U348" s="1199"/>
      <c r="V348" s="1203"/>
      <c r="W348" s="1204"/>
      <c r="X348" s="1204"/>
      <c r="Y348" s="1204"/>
      <c r="Z348" s="1204"/>
      <c r="AA348" s="1204"/>
      <c r="AB348" s="1204"/>
      <c r="AC348" s="1204"/>
      <c r="AD348" s="1205"/>
      <c r="AE348" s="1230"/>
      <c r="AF348" s="943"/>
      <c r="AG348" s="943"/>
      <c r="AH348" s="944"/>
      <c r="AI348" s="290"/>
      <c r="AJ348" s="244"/>
      <c r="AK348" s="244"/>
      <c r="AL348" s="1226"/>
      <c r="AM348" s="1240"/>
      <c r="AN348" s="290"/>
      <c r="AO348" s="244"/>
      <c r="AP348" s="1226"/>
      <c r="AQ348" s="1036"/>
      <c r="AR348" s="1037"/>
      <c r="AS348" s="1037"/>
      <c r="AT348" s="1037"/>
      <c r="AU348" s="1037"/>
      <c r="AV348" s="1037"/>
      <c r="AW348" s="1038"/>
      <c r="AX348" s="1036"/>
      <c r="AY348" s="1037"/>
      <c r="AZ348" s="1235"/>
      <c r="BA348" s="1237"/>
      <c r="BB348" s="244"/>
      <c r="BC348" s="291"/>
      <c r="BD348" s="1247"/>
      <c r="BE348" s="1248"/>
      <c r="BF348" s="1249"/>
      <c r="BG348" s="1225"/>
      <c r="BH348" s="244"/>
      <c r="BI348" s="1226"/>
      <c r="BJ348" s="1263"/>
      <c r="BK348" s="1264"/>
      <c r="BL348" s="94"/>
    </row>
    <row r="349" spans="2:64" ht="12" customHeight="1">
      <c r="B349" s="1275">
        <v>1</v>
      </c>
      <c r="C349" s="1130"/>
      <c r="D349" s="1131"/>
      <c r="E349" s="1131"/>
      <c r="F349" s="1131"/>
      <c r="G349" s="1131"/>
      <c r="H349" s="1132"/>
      <c r="I349" s="1133"/>
      <c r="J349" s="1134"/>
      <c r="K349" s="1135"/>
      <c r="L349" s="1142"/>
      <c r="M349" s="1143"/>
      <c r="N349" s="1144"/>
      <c r="O349" s="1145"/>
      <c r="P349" s="1145"/>
      <c r="Q349" s="1146"/>
      <c r="R349" s="1144"/>
      <c r="S349" s="1145"/>
      <c r="T349" s="1145"/>
      <c r="U349" s="1146"/>
      <c r="V349" s="1184"/>
      <c r="W349" s="1185"/>
      <c r="X349" s="1185"/>
      <c r="Y349" s="1185"/>
      <c r="Z349" s="1185"/>
      <c r="AA349" s="1185"/>
      <c r="AB349" s="1185"/>
      <c r="AC349" s="1185"/>
      <c r="AD349" s="1186"/>
      <c r="AE349" s="1150"/>
      <c r="AF349" s="1151"/>
      <c r="AG349" s="1151"/>
      <c r="AH349" s="1152"/>
      <c r="AI349" s="1156"/>
      <c r="AJ349" s="1157"/>
      <c r="AK349" s="1157"/>
      <c r="AL349" s="1158"/>
      <c r="AM349" s="1107"/>
      <c r="AN349" s="1110"/>
      <c r="AO349" s="1111"/>
      <c r="AP349" s="1112"/>
      <c r="AQ349" s="220"/>
      <c r="AR349" s="1126" t="s">
        <v>798</v>
      </c>
      <c r="AS349" s="1126"/>
      <c r="AT349" s="1126"/>
      <c r="AU349" s="1127" t="s">
        <v>799</v>
      </c>
      <c r="AV349" s="1128"/>
      <c r="AW349" s="1129"/>
      <c r="AX349" s="1082"/>
      <c r="AY349" s="1083"/>
      <c r="AZ349" s="1084"/>
      <c r="BA349" s="1085"/>
      <c r="BB349" s="1083"/>
      <c r="BC349" s="1084"/>
      <c r="BD349" s="1085"/>
      <c r="BE349" s="1083"/>
      <c r="BF349" s="1174"/>
      <c r="BG349" s="1175" t="s">
        <v>211</v>
      </c>
      <c r="BH349" s="1176"/>
      <c r="BI349" s="1177"/>
      <c r="BJ349" s="1086">
        <f>IF(AI349="","",IF(BL349&gt;=1,"健康診断期限切れ",""))</f>
      </c>
      <c r="BK349" s="1087"/>
      <c r="BL349" s="94">
        <f ca="1">DATEDIF(AI349,TODAY(),"y")</f>
        <v>121</v>
      </c>
    </row>
    <row r="350" spans="2:64" ht="12" customHeight="1">
      <c r="B350" s="1276"/>
      <c r="C350" s="1092"/>
      <c r="D350" s="1093"/>
      <c r="E350" s="1093"/>
      <c r="F350" s="1093"/>
      <c r="G350" s="1093"/>
      <c r="H350" s="1094"/>
      <c r="I350" s="1136"/>
      <c r="J350" s="1137"/>
      <c r="K350" s="1138"/>
      <c r="L350" s="1103"/>
      <c r="M350" s="1104"/>
      <c r="N350" s="1147"/>
      <c r="O350" s="1148"/>
      <c r="P350" s="1148"/>
      <c r="Q350" s="1149"/>
      <c r="R350" s="1147"/>
      <c r="S350" s="1148"/>
      <c r="T350" s="1148"/>
      <c r="U350" s="1149"/>
      <c r="V350" s="1187"/>
      <c r="W350" s="1188"/>
      <c r="X350" s="1188"/>
      <c r="Y350" s="1188"/>
      <c r="Z350" s="1188"/>
      <c r="AA350" s="1188"/>
      <c r="AB350" s="1188"/>
      <c r="AC350" s="1188"/>
      <c r="AD350" s="1189"/>
      <c r="AE350" s="1153"/>
      <c r="AF350" s="1154"/>
      <c r="AG350" s="1154"/>
      <c r="AH350" s="1155"/>
      <c r="AI350" s="1159"/>
      <c r="AJ350" s="1160"/>
      <c r="AK350" s="1160"/>
      <c r="AL350" s="1161"/>
      <c r="AM350" s="1108"/>
      <c r="AN350" s="1113"/>
      <c r="AO350" s="1114"/>
      <c r="AP350" s="1115"/>
      <c r="AQ350" s="221" t="s">
        <v>796</v>
      </c>
      <c r="AR350" s="1101"/>
      <c r="AS350" s="1101"/>
      <c r="AT350" s="1101"/>
      <c r="AU350" s="1101"/>
      <c r="AV350" s="1101"/>
      <c r="AW350" s="1102"/>
      <c r="AX350" s="1070"/>
      <c r="AY350" s="1071"/>
      <c r="AZ350" s="1072"/>
      <c r="BA350" s="1073"/>
      <c r="BB350" s="1071"/>
      <c r="BC350" s="1072"/>
      <c r="BD350" s="1073"/>
      <c r="BE350" s="1071"/>
      <c r="BF350" s="1074"/>
      <c r="BG350" s="1178"/>
      <c r="BH350" s="1179"/>
      <c r="BI350" s="1180"/>
      <c r="BJ350" s="1088"/>
      <c r="BK350" s="1089"/>
      <c r="BL350" s="94"/>
    </row>
    <row r="351" spans="2:64" ht="12" customHeight="1">
      <c r="B351" s="1276"/>
      <c r="C351" s="1095"/>
      <c r="D351" s="1096"/>
      <c r="E351" s="1096"/>
      <c r="F351" s="1096"/>
      <c r="G351" s="1096"/>
      <c r="H351" s="1097"/>
      <c r="I351" s="1136"/>
      <c r="J351" s="1137"/>
      <c r="K351" s="1138"/>
      <c r="L351" s="1103"/>
      <c r="M351" s="1104"/>
      <c r="N351" s="1162"/>
      <c r="O351" s="1163"/>
      <c r="P351" s="1166" t="s">
        <v>190</v>
      </c>
      <c r="Q351" s="1167"/>
      <c r="R351" s="1162">
        <f ca="1">IF(R349="","",DATEDIF(R349,TODAY(),"y"))</f>
      </c>
      <c r="S351" s="1163"/>
      <c r="T351" s="1166" t="s">
        <v>191</v>
      </c>
      <c r="U351" s="1167"/>
      <c r="V351" s="1058"/>
      <c r="W351" s="1059"/>
      <c r="X351" s="1059"/>
      <c r="Y351" s="1059"/>
      <c r="Z351" s="1059"/>
      <c r="AA351" s="1059"/>
      <c r="AB351" s="1059"/>
      <c r="AC351" s="1059"/>
      <c r="AD351" s="1060"/>
      <c r="AE351" s="1064"/>
      <c r="AF351" s="1065"/>
      <c r="AG351" s="1065"/>
      <c r="AH351" s="1066"/>
      <c r="AI351" s="1116" t="s">
        <v>199</v>
      </c>
      <c r="AJ351" s="1117"/>
      <c r="AK351" s="1190" t="s">
        <v>200</v>
      </c>
      <c r="AL351" s="1191"/>
      <c r="AM351" s="1108"/>
      <c r="AN351" s="1120"/>
      <c r="AO351" s="1121"/>
      <c r="AP351" s="1122"/>
      <c r="AQ351" s="221" t="s">
        <v>797</v>
      </c>
      <c r="AR351" s="1101"/>
      <c r="AS351" s="1101"/>
      <c r="AT351" s="1101"/>
      <c r="AU351" s="1170"/>
      <c r="AV351" s="1170"/>
      <c r="AW351" s="1171"/>
      <c r="AX351" s="1070"/>
      <c r="AY351" s="1071"/>
      <c r="AZ351" s="1072"/>
      <c r="BA351" s="1073"/>
      <c r="BB351" s="1071"/>
      <c r="BC351" s="1072"/>
      <c r="BD351" s="1073"/>
      <c r="BE351" s="1071"/>
      <c r="BF351" s="1074"/>
      <c r="BG351" s="1178"/>
      <c r="BH351" s="1179"/>
      <c r="BI351" s="1180"/>
      <c r="BJ351" s="1088"/>
      <c r="BK351" s="1089"/>
      <c r="BL351" s="94"/>
    </row>
    <row r="352" spans="2:63" ht="12" customHeight="1">
      <c r="B352" s="1277"/>
      <c r="C352" s="1098"/>
      <c r="D352" s="1099"/>
      <c r="E352" s="1099"/>
      <c r="F352" s="1099"/>
      <c r="G352" s="1099"/>
      <c r="H352" s="1100"/>
      <c r="I352" s="1139"/>
      <c r="J352" s="1140"/>
      <c r="K352" s="1141"/>
      <c r="L352" s="1105"/>
      <c r="M352" s="1106"/>
      <c r="N352" s="1164"/>
      <c r="O352" s="1165"/>
      <c r="P352" s="1168"/>
      <c r="Q352" s="1169"/>
      <c r="R352" s="1164"/>
      <c r="S352" s="1165"/>
      <c r="T352" s="1168"/>
      <c r="U352" s="1169"/>
      <c r="V352" s="1061"/>
      <c r="W352" s="1062"/>
      <c r="X352" s="1062"/>
      <c r="Y352" s="1062"/>
      <c r="Z352" s="1062"/>
      <c r="AA352" s="1062"/>
      <c r="AB352" s="1062"/>
      <c r="AC352" s="1062"/>
      <c r="AD352" s="1063"/>
      <c r="AE352" s="1067"/>
      <c r="AF352" s="1068"/>
      <c r="AG352" s="1068"/>
      <c r="AH352" s="1069"/>
      <c r="AI352" s="1118"/>
      <c r="AJ352" s="1119"/>
      <c r="AK352" s="1192"/>
      <c r="AL352" s="1193"/>
      <c r="AM352" s="1109"/>
      <c r="AN352" s="1123"/>
      <c r="AO352" s="1124"/>
      <c r="AP352" s="1125"/>
      <c r="AQ352" s="222" t="s">
        <v>795</v>
      </c>
      <c r="AR352" s="1075"/>
      <c r="AS352" s="1075"/>
      <c r="AT352" s="1075"/>
      <c r="AU352" s="1075"/>
      <c r="AV352" s="1075"/>
      <c r="AW352" s="1076"/>
      <c r="AX352" s="1077"/>
      <c r="AY352" s="1078"/>
      <c r="AZ352" s="1079"/>
      <c r="BA352" s="1080"/>
      <c r="BB352" s="1078"/>
      <c r="BC352" s="1079"/>
      <c r="BD352" s="1080"/>
      <c r="BE352" s="1078"/>
      <c r="BF352" s="1081"/>
      <c r="BG352" s="1181"/>
      <c r="BH352" s="1182"/>
      <c r="BI352" s="1183"/>
      <c r="BJ352" s="1172"/>
      <c r="BK352" s="1173"/>
    </row>
    <row r="353" spans="2:64" ht="12" customHeight="1">
      <c r="B353" s="1275">
        <v>2</v>
      </c>
      <c r="C353" s="1130"/>
      <c r="D353" s="1131"/>
      <c r="E353" s="1131"/>
      <c r="F353" s="1131"/>
      <c r="G353" s="1131"/>
      <c r="H353" s="1132"/>
      <c r="I353" s="1133"/>
      <c r="J353" s="1134"/>
      <c r="K353" s="1135"/>
      <c r="L353" s="1142"/>
      <c r="M353" s="1143"/>
      <c r="N353" s="1144"/>
      <c r="O353" s="1145"/>
      <c r="P353" s="1145"/>
      <c r="Q353" s="1146"/>
      <c r="R353" s="1144"/>
      <c r="S353" s="1145"/>
      <c r="T353" s="1145"/>
      <c r="U353" s="1146"/>
      <c r="V353" s="1184"/>
      <c r="W353" s="1185"/>
      <c r="X353" s="1185"/>
      <c r="Y353" s="1185"/>
      <c r="Z353" s="1185"/>
      <c r="AA353" s="1185"/>
      <c r="AB353" s="1185"/>
      <c r="AC353" s="1185"/>
      <c r="AD353" s="1186"/>
      <c r="AE353" s="1150"/>
      <c r="AF353" s="1151"/>
      <c r="AG353" s="1151"/>
      <c r="AH353" s="1152"/>
      <c r="AI353" s="1156"/>
      <c r="AJ353" s="1157"/>
      <c r="AK353" s="1157"/>
      <c r="AL353" s="1158"/>
      <c r="AM353" s="1107"/>
      <c r="AN353" s="1110"/>
      <c r="AO353" s="1111"/>
      <c r="AP353" s="1112"/>
      <c r="AQ353" s="220"/>
      <c r="AR353" s="1126" t="s">
        <v>798</v>
      </c>
      <c r="AS353" s="1126"/>
      <c r="AT353" s="1126"/>
      <c r="AU353" s="1127" t="s">
        <v>799</v>
      </c>
      <c r="AV353" s="1128"/>
      <c r="AW353" s="1129"/>
      <c r="AX353" s="1070"/>
      <c r="AY353" s="1071"/>
      <c r="AZ353" s="1072"/>
      <c r="BA353" s="1085"/>
      <c r="BB353" s="1083"/>
      <c r="BC353" s="1084"/>
      <c r="BD353" s="1085"/>
      <c r="BE353" s="1083"/>
      <c r="BF353" s="1174"/>
      <c r="BG353" s="1175" t="s">
        <v>211</v>
      </c>
      <c r="BH353" s="1176"/>
      <c r="BI353" s="1177"/>
      <c r="BJ353" s="1086">
        <f>IF(AI353="","",IF(BL353&gt;=1,"健康診断期限切れ",""))</f>
      </c>
      <c r="BK353" s="1087"/>
      <c r="BL353" s="94">
        <f ca="1">DATEDIF(AI353,TODAY(),"y")</f>
        <v>121</v>
      </c>
    </row>
    <row r="354" spans="2:64" ht="12" customHeight="1">
      <c r="B354" s="1276"/>
      <c r="C354" s="1092"/>
      <c r="D354" s="1093"/>
      <c r="E354" s="1093"/>
      <c r="F354" s="1093"/>
      <c r="G354" s="1093"/>
      <c r="H354" s="1094"/>
      <c r="I354" s="1136"/>
      <c r="J354" s="1137"/>
      <c r="K354" s="1138"/>
      <c r="L354" s="1103"/>
      <c r="M354" s="1104"/>
      <c r="N354" s="1147"/>
      <c r="O354" s="1148"/>
      <c r="P354" s="1148"/>
      <c r="Q354" s="1149"/>
      <c r="R354" s="1147"/>
      <c r="S354" s="1148"/>
      <c r="T354" s="1148"/>
      <c r="U354" s="1149"/>
      <c r="V354" s="1187"/>
      <c r="W354" s="1188"/>
      <c r="X354" s="1188"/>
      <c r="Y354" s="1188"/>
      <c r="Z354" s="1188"/>
      <c r="AA354" s="1188"/>
      <c r="AB354" s="1188"/>
      <c r="AC354" s="1188"/>
      <c r="AD354" s="1189"/>
      <c r="AE354" s="1153"/>
      <c r="AF354" s="1154"/>
      <c r="AG354" s="1154"/>
      <c r="AH354" s="1155"/>
      <c r="AI354" s="1159"/>
      <c r="AJ354" s="1160"/>
      <c r="AK354" s="1160"/>
      <c r="AL354" s="1161"/>
      <c r="AM354" s="1108"/>
      <c r="AN354" s="1113"/>
      <c r="AO354" s="1114"/>
      <c r="AP354" s="1115"/>
      <c r="AQ354" s="221" t="s">
        <v>796</v>
      </c>
      <c r="AR354" s="1101"/>
      <c r="AS354" s="1101"/>
      <c r="AT354" s="1101"/>
      <c r="AU354" s="1101"/>
      <c r="AV354" s="1101"/>
      <c r="AW354" s="1102"/>
      <c r="AX354" s="1070"/>
      <c r="AY354" s="1071"/>
      <c r="AZ354" s="1072"/>
      <c r="BA354" s="1073"/>
      <c r="BB354" s="1071"/>
      <c r="BC354" s="1072"/>
      <c r="BD354" s="1073"/>
      <c r="BE354" s="1071"/>
      <c r="BF354" s="1074"/>
      <c r="BG354" s="1178"/>
      <c r="BH354" s="1179"/>
      <c r="BI354" s="1180"/>
      <c r="BJ354" s="1088"/>
      <c r="BK354" s="1089"/>
      <c r="BL354" s="94"/>
    </row>
    <row r="355" spans="2:64" ht="12" customHeight="1">
      <c r="B355" s="1276"/>
      <c r="C355" s="1095"/>
      <c r="D355" s="1096"/>
      <c r="E355" s="1096"/>
      <c r="F355" s="1096"/>
      <c r="G355" s="1096"/>
      <c r="H355" s="1097"/>
      <c r="I355" s="1136"/>
      <c r="J355" s="1137"/>
      <c r="K355" s="1138"/>
      <c r="L355" s="1103"/>
      <c r="M355" s="1104"/>
      <c r="N355" s="1162"/>
      <c r="O355" s="1163"/>
      <c r="P355" s="1166" t="s">
        <v>190</v>
      </c>
      <c r="Q355" s="1167"/>
      <c r="R355" s="1162">
        <f ca="1">IF(R353="","",DATEDIF(R353,TODAY(),"y"))</f>
      </c>
      <c r="S355" s="1163"/>
      <c r="T355" s="1166" t="s">
        <v>191</v>
      </c>
      <c r="U355" s="1167"/>
      <c r="V355" s="1058"/>
      <c r="W355" s="1059"/>
      <c r="X355" s="1059"/>
      <c r="Y355" s="1059"/>
      <c r="Z355" s="1059"/>
      <c r="AA355" s="1059"/>
      <c r="AB355" s="1059"/>
      <c r="AC355" s="1059"/>
      <c r="AD355" s="1060"/>
      <c r="AE355" s="1064"/>
      <c r="AF355" s="1065"/>
      <c r="AG355" s="1065"/>
      <c r="AH355" s="1066"/>
      <c r="AI355" s="1116" t="s">
        <v>199</v>
      </c>
      <c r="AJ355" s="1117"/>
      <c r="AK355" s="1190" t="s">
        <v>200</v>
      </c>
      <c r="AL355" s="1191"/>
      <c r="AM355" s="1108"/>
      <c r="AN355" s="1120"/>
      <c r="AO355" s="1121"/>
      <c r="AP355" s="1122"/>
      <c r="AQ355" s="221" t="s">
        <v>797</v>
      </c>
      <c r="AR355" s="1101"/>
      <c r="AS355" s="1101"/>
      <c r="AT355" s="1101"/>
      <c r="AU355" s="1170"/>
      <c r="AV355" s="1170"/>
      <c r="AW355" s="1171"/>
      <c r="AX355" s="1070"/>
      <c r="AY355" s="1071"/>
      <c r="AZ355" s="1072"/>
      <c r="BA355" s="1073"/>
      <c r="BB355" s="1071"/>
      <c r="BC355" s="1072"/>
      <c r="BD355" s="1073"/>
      <c r="BE355" s="1071"/>
      <c r="BF355" s="1074"/>
      <c r="BG355" s="1178"/>
      <c r="BH355" s="1179"/>
      <c r="BI355" s="1180"/>
      <c r="BJ355" s="1088"/>
      <c r="BK355" s="1089"/>
      <c r="BL355" s="94"/>
    </row>
    <row r="356" spans="2:63" ht="12" customHeight="1">
      <c r="B356" s="1277"/>
      <c r="C356" s="1098"/>
      <c r="D356" s="1099"/>
      <c r="E356" s="1099"/>
      <c r="F356" s="1099"/>
      <c r="G356" s="1099"/>
      <c r="H356" s="1100"/>
      <c r="I356" s="1139"/>
      <c r="J356" s="1140"/>
      <c r="K356" s="1141"/>
      <c r="L356" s="1105"/>
      <c r="M356" s="1106"/>
      <c r="N356" s="1164"/>
      <c r="O356" s="1165"/>
      <c r="P356" s="1168"/>
      <c r="Q356" s="1169"/>
      <c r="R356" s="1164"/>
      <c r="S356" s="1165"/>
      <c r="T356" s="1168"/>
      <c r="U356" s="1169"/>
      <c r="V356" s="1061"/>
      <c r="W356" s="1062"/>
      <c r="X356" s="1062"/>
      <c r="Y356" s="1062"/>
      <c r="Z356" s="1062"/>
      <c r="AA356" s="1062"/>
      <c r="AB356" s="1062"/>
      <c r="AC356" s="1062"/>
      <c r="AD356" s="1063"/>
      <c r="AE356" s="1067"/>
      <c r="AF356" s="1068"/>
      <c r="AG356" s="1068"/>
      <c r="AH356" s="1069"/>
      <c r="AI356" s="1118"/>
      <c r="AJ356" s="1119"/>
      <c r="AK356" s="1192"/>
      <c r="AL356" s="1193"/>
      <c r="AM356" s="1109"/>
      <c r="AN356" s="1123"/>
      <c r="AO356" s="1124"/>
      <c r="AP356" s="1125"/>
      <c r="AQ356" s="222" t="s">
        <v>795</v>
      </c>
      <c r="AR356" s="1075"/>
      <c r="AS356" s="1075"/>
      <c r="AT356" s="1075"/>
      <c r="AU356" s="1075"/>
      <c r="AV356" s="1075"/>
      <c r="AW356" s="1076"/>
      <c r="AX356" s="1077"/>
      <c r="AY356" s="1078"/>
      <c r="AZ356" s="1079"/>
      <c r="BA356" s="1080"/>
      <c r="BB356" s="1078"/>
      <c r="BC356" s="1079"/>
      <c r="BD356" s="1080"/>
      <c r="BE356" s="1078"/>
      <c r="BF356" s="1081"/>
      <c r="BG356" s="1181"/>
      <c r="BH356" s="1182"/>
      <c r="BI356" s="1183"/>
      <c r="BJ356" s="1172"/>
      <c r="BK356" s="1173"/>
    </row>
    <row r="357" spans="2:64" ht="12" customHeight="1">
      <c r="B357" s="1275">
        <v>3</v>
      </c>
      <c r="C357" s="1130"/>
      <c r="D357" s="1131"/>
      <c r="E357" s="1131"/>
      <c r="F357" s="1131"/>
      <c r="G357" s="1131"/>
      <c r="H357" s="1132"/>
      <c r="I357" s="1133"/>
      <c r="J357" s="1134"/>
      <c r="K357" s="1135"/>
      <c r="L357" s="1142"/>
      <c r="M357" s="1143"/>
      <c r="N357" s="1144"/>
      <c r="O357" s="1145"/>
      <c r="P357" s="1145"/>
      <c r="Q357" s="1146"/>
      <c r="R357" s="1144"/>
      <c r="S357" s="1145"/>
      <c r="T357" s="1145"/>
      <c r="U357" s="1146"/>
      <c r="V357" s="1184"/>
      <c r="W357" s="1185"/>
      <c r="X357" s="1185"/>
      <c r="Y357" s="1185"/>
      <c r="Z357" s="1185"/>
      <c r="AA357" s="1185"/>
      <c r="AB357" s="1185"/>
      <c r="AC357" s="1185"/>
      <c r="AD357" s="1186"/>
      <c r="AE357" s="1150"/>
      <c r="AF357" s="1151"/>
      <c r="AG357" s="1151"/>
      <c r="AH357" s="1152"/>
      <c r="AI357" s="1156"/>
      <c r="AJ357" s="1157"/>
      <c r="AK357" s="1157"/>
      <c r="AL357" s="1158"/>
      <c r="AM357" s="1107"/>
      <c r="AN357" s="1110"/>
      <c r="AO357" s="1111"/>
      <c r="AP357" s="1112"/>
      <c r="AQ357" s="220"/>
      <c r="AR357" s="1126" t="s">
        <v>798</v>
      </c>
      <c r="AS357" s="1126"/>
      <c r="AT357" s="1126"/>
      <c r="AU357" s="1127" t="s">
        <v>799</v>
      </c>
      <c r="AV357" s="1128"/>
      <c r="AW357" s="1129"/>
      <c r="AX357" s="1082"/>
      <c r="AY357" s="1083"/>
      <c r="AZ357" s="1084"/>
      <c r="BA357" s="1085"/>
      <c r="BB357" s="1083"/>
      <c r="BC357" s="1084"/>
      <c r="BD357" s="1085"/>
      <c r="BE357" s="1083"/>
      <c r="BF357" s="1174"/>
      <c r="BG357" s="1175" t="s">
        <v>211</v>
      </c>
      <c r="BH357" s="1176"/>
      <c r="BI357" s="1177"/>
      <c r="BJ357" s="1086">
        <f>IF(AI357="","",IF(BL357&gt;=1,"健康診断期限切れ",""))</f>
      </c>
      <c r="BK357" s="1087"/>
      <c r="BL357" s="94">
        <f ca="1">DATEDIF(AI357,TODAY(),"y")</f>
        <v>121</v>
      </c>
    </row>
    <row r="358" spans="2:64" ht="12" customHeight="1">
      <c r="B358" s="1276"/>
      <c r="C358" s="1092"/>
      <c r="D358" s="1093"/>
      <c r="E358" s="1093"/>
      <c r="F358" s="1093"/>
      <c r="G358" s="1093"/>
      <c r="H358" s="1094"/>
      <c r="I358" s="1136"/>
      <c r="J358" s="1137"/>
      <c r="K358" s="1138"/>
      <c r="L358" s="1103"/>
      <c r="M358" s="1104"/>
      <c r="N358" s="1147"/>
      <c r="O358" s="1148"/>
      <c r="P358" s="1148"/>
      <c r="Q358" s="1149"/>
      <c r="R358" s="1147"/>
      <c r="S358" s="1148"/>
      <c r="T358" s="1148"/>
      <c r="U358" s="1149"/>
      <c r="V358" s="1187"/>
      <c r="W358" s="1188"/>
      <c r="X358" s="1188"/>
      <c r="Y358" s="1188"/>
      <c r="Z358" s="1188"/>
      <c r="AA358" s="1188"/>
      <c r="AB358" s="1188"/>
      <c r="AC358" s="1188"/>
      <c r="AD358" s="1189"/>
      <c r="AE358" s="1153"/>
      <c r="AF358" s="1154"/>
      <c r="AG358" s="1154"/>
      <c r="AH358" s="1155"/>
      <c r="AI358" s="1159"/>
      <c r="AJ358" s="1160"/>
      <c r="AK358" s="1160"/>
      <c r="AL358" s="1161"/>
      <c r="AM358" s="1108"/>
      <c r="AN358" s="1113"/>
      <c r="AO358" s="1114"/>
      <c r="AP358" s="1115"/>
      <c r="AQ358" s="221" t="s">
        <v>796</v>
      </c>
      <c r="AR358" s="1101"/>
      <c r="AS358" s="1101"/>
      <c r="AT358" s="1101"/>
      <c r="AU358" s="1101"/>
      <c r="AV358" s="1101"/>
      <c r="AW358" s="1102"/>
      <c r="AX358" s="1070"/>
      <c r="AY358" s="1071"/>
      <c r="AZ358" s="1072"/>
      <c r="BA358" s="1073"/>
      <c r="BB358" s="1071"/>
      <c r="BC358" s="1072"/>
      <c r="BD358" s="1073"/>
      <c r="BE358" s="1071"/>
      <c r="BF358" s="1074"/>
      <c r="BG358" s="1178"/>
      <c r="BH358" s="1179"/>
      <c r="BI358" s="1180"/>
      <c r="BJ358" s="1088"/>
      <c r="BK358" s="1089"/>
      <c r="BL358" s="94"/>
    </row>
    <row r="359" spans="2:64" ht="12" customHeight="1">
      <c r="B359" s="1276"/>
      <c r="C359" s="1095"/>
      <c r="D359" s="1096"/>
      <c r="E359" s="1096"/>
      <c r="F359" s="1096"/>
      <c r="G359" s="1096"/>
      <c r="H359" s="1097"/>
      <c r="I359" s="1136"/>
      <c r="J359" s="1137"/>
      <c r="K359" s="1138"/>
      <c r="L359" s="1103"/>
      <c r="M359" s="1104"/>
      <c r="N359" s="1162"/>
      <c r="O359" s="1163"/>
      <c r="P359" s="1166" t="s">
        <v>190</v>
      </c>
      <c r="Q359" s="1167"/>
      <c r="R359" s="1162">
        <f ca="1">IF(R357="","",DATEDIF(R357,TODAY(),"y"))</f>
      </c>
      <c r="S359" s="1163"/>
      <c r="T359" s="1166" t="s">
        <v>191</v>
      </c>
      <c r="U359" s="1167"/>
      <c r="V359" s="1058"/>
      <c r="W359" s="1059"/>
      <c r="X359" s="1059"/>
      <c r="Y359" s="1059"/>
      <c r="Z359" s="1059"/>
      <c r="AA359" s="1059"/>
      <c r="AB359" s="1059"/>
      <c r="AC359" s="1059"/>
      <c r="AD359" s="1060"/>
      <c r="AE359" s="1064"/>
      <c r="AF359" s="1065"/>
      <c r="AG359" s="1065"/>
      <c r="AH359" s="1066"/>
      <c r="AI359" s="1116" t="s">
        <v>199</v>
      </c>
      <c r="AJ359" s="1117"/>
      <c r="AK359" s="1190" t="s">
        <v>200</v>
      </c>
      <c r="AL359" s="1191"/>
      <c r="AM359" s="1108"/>
      <c r="AN359" s="1120"/>
      <c r="AO359" s="1121"/>
      <c r="AP359" s="1122"/>
      <c r="AQ359" s="221" t="s">
        <v>797</v>
      </c>
      <c r="AR359" s="1101"/>
      <c r="AS359" s="1101"/>
      <c r="AT359" s="1101"/>
      <c r="AU359" s="1170"/>
      <c r="AV359" s="1170"/>
      <c r="AW359" s="1171"/>
      <c r="AX359" s="1070"/>
      <c r="AY359" s="1071"/>
      <c r="AZ359" s="1072"/>
      <c r="BA359" s="1073"/>
      <c r="BB359" s="1071"/>
      <c r="BC359" s="1072"/>
      <c r="BD359" s="1073"/>
      <c r="BE359" s="1071"/>
      <c r="BF359" s="1074"/>
      <c r="BG359" s="1178"/>
      <c r="BH359" s="1179"/>
      <c r="BI359" s="1180"/>
      <c r="BJ359" s="1088"/>
      <c r="BK359" s="1089"/>
      <c r="BL359" s="94"/>
    </row>
    <row r="360" spans="2:63" ht="12" customHeight="1">
      <c r="B360" s="1277"/>
      <c r="C360" s="1098"/>
      <c r="D360" s="1099"/>
      <c r="E360" s="1099"/>
      <c r="F360" s="1099"/>
      <c r="G360" s="1099"/>
      <c r="H360" s="1100"/>
      <c r="I360" s="1139"/>
      <c r="J360" s="1140"/>
      <c r="K360" s="1141"/>
      <c r="L360" s="1105"/>
      <c r="M360" s="1106"/>
      <c r="N360" s="1164"/>
      <c r="O360" s="1165"/>
      <c r="P360" s="1168"/>
      <c r="Q360" s="1169"/>
      <c r="R360" s="1164"/>
      <c r="S360" s="1165"/>
      <c r="T360" s="1168"/>
      <c r="U360" s="1169"/>
      <c r="V360" s="1061"/>
      <c r="W360" s="1062"/>
      <c r="X360" s="1062"/>
      <c r="Y360" s="1062"/>
      <c r="Z360" s="1062"/>
      <c r="AA360" s="1062"/>
      <c r="AB360" s="1062"/>
      <c r="AC360" s="1062"/>
      <c r="AD360" s="1063"/>
      <c r="AE360" s="1067"/>
      <c r="AF360" s="1068"/>
      <c r="AG360" s="1068"/>
      <c r="AH360" s="1069"/>
      <c r="AI360" s="1118"/>
      <c r="AJ360" s="1119"/>
      <c r="AK360" s="1192"/>
      <c r="AL360" s="1193"/>
      <c r="AM360" s="1109"/>
      <c r="AN360" s="1123"/>
      <c r="AO360" s="1124"/>
      <c r="AP360" s="1125"/>
      <c r="AQ360" s="222" t="s">
        <v>795</v>
      </c>
      <c r="AR360" s="1075"/>
      <c r="AS360" s="1075"/>
      <c r="AT360" s="1075"/>
      <c r="AU360" s="1075"/>
      <c r="AV360" s="1075"/>
      <c r="AW360" s="1076"/>
      <c r="AX360" s="1077"/>
      <c r="AY360" s="1078"/>
      <c r="AZ360" s="1079"/>
      <c r="BA360" s="1080"/>
      <c r="BB360" s="1078"/>
      <c r="BC360" s="1079"/>
      <c r="BD360" s="1080"/>
      <c r="BE360" s="1078"/>
      <c r="BF360" s="1081"/>
      <c r="BG360" s="1181"/>
      <c r="BH360" s="1182"/>
      <c r="BI360" s="1183"/>
      <c r="BJ360" s="1172"/>
      <c r="BK360" s="1173"/>
    </row>
    <row r="361" spans="2:64" ht="12" customHeight="1">
      <c r="B361" s="1275">
        <v>4</v>
      </c>
      <c r="C361" s="1130"/>
      <c r="D361" s="1131"/>
      <c r="E361" s="1131"/>
      <c r="F361" s="1131"/>
      <c r="G361" s="1131"/>
      <c r="H361" s="1132"/>
      <c r="I361" s="1133"/>
      <c r="J361" s="1134"/>
      <c r="K361" s="1135"/>
      <c r="L361" s="1142"/>
      <c r="M361" s="1143"/>
      <c r="N361" s="1144"/>
      <c r="O361" s="1145"/>
      <c r="P361" s="1145"/>
      <c r="Q361" s="1146"/>
      <c r="R361" s="1144"/>
      <c r="S361" s="1145"/>
      <c r="T361" s="1145"/>
      <c r="U361" s="1146"/>
      <c r="V361" s="1184"/>
      <c r="W361" s="1185"/>
      <c r="X361" s="1185"/>
      <c r="Y361" s="1185"/>
      <c r="Z361" s="1185"/>
      <c r="AA361" s="1185"/>
      <c r="AB361" s="1185"/>
      <c r="AC361" s="1185"/>
      <c r="AD361" s="1186"/>
      <c r="AE361" s="1150"/>
      <c r="AF361" s="1151"/>
      <c r="AG361" s="1151"/>
      <c r="AH361" s="1152"/>
      <c r="AI361" s="1156"/>
      <c r="AJ361" s="1157"/>
      <c r="AK361" s="1157"/>
      <c r="AL361" s="1158"/>
      <c r="AM361" s="1107"/>
      <c r="AN361" s="1110"/>
      <c r="AO361" s="1111"/>
      <c r="AP361" s="1112"/>
      <c r="AQ361" s="220"/>
      <c r="AR361" s="1126" t="s">
        <v>798</v>
      </c>
      <c r="AS361" s="1126"/>
      <c r="AT361" s="1126"/>
      <c r="AU361" s="1127" t="s">
        <v>799</v>
      </c>
      <c r="AV361" s="1128"/>
      <c r="AW361" s="1129"/>
      <c r="AX361" s="1082"/>
      <c r="AY361" s="1083"/>
      <c r="AZ361" s="1084"/>
      <c r="BA361" s="1085"/>
      <c r="BB361" s="1083"/>
      <c r="BC361" s="1084"/>
      <c r="BD361" s="1085"/>
      <c r="BE361" s="1083"/>
      <c r="BF361" s="1174"/>
      <c r="BG361" s="1175" t="s">
        <v>211</v>
      </c>
      <c r="BH361" s="1176"/>
      <c r="BI361" s="1177"/>
      <c r="BJ361" s="1086">
        <f>IF(AI361="","",IF(BL361&gt;=1,"健康診断期限切れ",""))</f>
      </c>
      <c r="BK361" s="1087"/>
      <c r="BL361" s="94">
        <f ca="1">DATEDIF(AI361,TODAY(),"y")</f>
        <v>121</v>
      </c>
    </row>
    <row r="362" spans="2:64" ht="12" customHeight="1">
      <c r="B362" s="1276"/>
      <c r="C362" s="1092"/>
      <c r="D362" s="1093"/>
      <c r="E362" s="1093"/>
      <c r="F362" s="1093"/>
      <c r="G362" s="1093"/>
      <c r="H362" s="1094"/>
      <c r="I362" s="1136"/>
      <c r="J362" s="1137"/>
      <c r="K362" s="1138"/>
      <c r="L362" s="1103"/>
      <c r="M362" s="1104"/>
      <c r="N362" s="1147"/>
      <c r="O362" s="1148"/>
      <c r="P362" s="1148"/>
      <c r="Q362" s="1149"/>
      <c r="R362" s="1147"/>
      <c r="S362" s="1148"/>
      <c r="T362" s="1148"/>
      <c r="U362" s="1149"/>
      <c r="V362" s="1187"/>
      <c r="W362" s="1188"/>
      <c r="X362" s="1188"/>
      <c r="Y362" s="1188"/>
      <c r="Z362" s="1188"/>
      <c r="AA362" s="1188"/>
      <c r="AB362" s="1188"/>
      <c r="AC362" s="1188"/>
      <c r="AD362" s="1189"/>
      <c r="AE362" s="1153"/>
      <c r="AF362" s="1154"/>
      <c r="AG362" s="1154"/>
      <c r="AH362" s="1155"/>
      <c r="AI362" s="1159"/>
      <c r="AJ362" s="1160"/>
      <c r="AK362" s="1160"/>
      <c r="AL362" s="1161"/>
      <c r="AM362" s="1108"/>
      <c r="AN362" s="1113"/>
      <c r="AO362" s="1114"/>
      <c r="AP362" s="1115"/>
      <c r="AQ362" s="221" t="s">
        <v>796</v>
      </c>
      <c r="AR362" s="1101"/>
      <c r="AS362" s="1101"/>
      <c r="AT362" s="1101"/>
      <c r="AU362" s="1101"/>
      <c r="AV362" s="1101"/>
      <c r="AW362" s="1102"/>
      <c r="AX362" s="1070"/>
      <c r="AY362" s="1071"/>
      <c r="AZ362" s="1072"/>
      <c r="BA362" s="1073"/>
      <c r="BB362" s="1071"/>
      <c r="BC362" s="1072"/>
      <c r="BD362" s="1073"/>
      <c r="BE362" s="1071"/>
      <c r="BF362" s="1074"/>
      <c r="BG362" s="1178"/>
      <c r="BH362" s="1179"/>
      <c r="BI362" s="1180"/>
      <c r="BJ362" s="1088"/>
      <c r="BK362" s="1089"/>
      <c r="BL362" s="94"/>
    </row>
    <row r="363" spans="2:64" ht="12" customHeight="1">
      <c r="B363" s="1276"/>
      <c r="C363" s="1095"/>
      <c r="D363" s="1096"/>
      <c r="E363" s="1096"/>
      <c r="F363" s="1096"/>
      <c r="G363" s="1096"/>
      <c r="H363" s="1097"/>
      <c r="I363" s="1136"/>
      <c r="J363" s="1137"/>
      <c r="K363" s="1138"/>
      <c r="L363" s="1103"/>
      <c r="M363" s="1104"/>
      <c r="N363" s="1162"/>
      <c r="O363" s="1163"/>
      <c r="P363" s="1166" t="s">
        <v>190</v>
      </c>
      <c r="Q363" s="1167"/>
      <c r="R363" s="1162">
        <f ca="1">IF(R361="","",DATEDIF(R361,TODAY(),"y"))</f>
      </c>
      <c r="S363" s="1163"/>
      <c r="T363" s="1166" t="s">
        <v>191</v>
      </c>
      <c r="U363" s="1167"/>
      <c r="V363" s="1058"/>
      <c r="W363" s="1059"/>
      <c r="X363" s="1059"/>
      <c r="Y363" s="1059"/>
      <c r="Z363" s="1059"/>
      <c r="AA363" s="1059"/>
      <c r="AB363" s="1059"/>
      <c r="AC363" s="1059"/>
      <c r="AD363" s="1060"/>
      <c r="AE363" s="1064"/>
      <c r="AF363" s="1065"/>
      <c r="AG363" s="1065"/>
      <c r="AH363" s="1066"/>
      <c r="AI363" s="1116" t="s">
        <v>199</v>
      </c>
      <c r="AJ363" s="1117"/>
      <c r="AK363" s="1190" t="s">
        <v>200</v>
      </c>
      <c r="AL363" s="1191"/>
      <c r="AM363" s="1108"/>
      <c r="AN363" s="1120"/>
      <c r="AO363" s="1121"/>
      <c r="AP363" s="1122"/>
      <c r="AQ363" s="221" t="s">
        <v>797</v>
      </c>
      <c r="AR363" s="1101"/>
      <c r="AS363" s="1101"/>
      <c r="AT363" s="1101"/>
      <c r="AU363" s="1170"/>
      <c r="AV363" s="1170"/>
      <c r="AW363" s="1171"/>
      <c r="AX363" s="1070"/>
      <c r="AY363" s="1071"/>
      <c r="AZ363" s="1072"/>
      <c r="BA363" s="1073"/>
      <c r="BB363" s="1071"/>
      <c r="BC363" s="1072"/>
      <c r="BD363" s="1073"/>
      <c r="BE363" s="1071"/>
      <c r="BF363" s="1074"/>
      <c r="BG363" s="1178"/>
      <c r="BH363" s="1179"/>
      <c r="BI363" s="1180"/>
      <c r="BJ363" s="1088"/>
      <c r="BK363" s="1089"/>
      <c r="BL363" s="94"/>
    </row>
    <row r="364" spans="2:63" ht="12" customHeight="1">
      <c r="B364" s="1277"/>
      <c r="C364" s="1098"/>
      <c r="D364" s="1099"/>
      <c r="E364" s="1099"/>
      <c r="F364" s="1099"/>
      <c r="G364" s="1099"/>
      <c r="H364" s="1100"/>
      <c r="I364" s="1139"/>
      <c r="J364" s="1140"/>
      <c r="K364" s="1141"/>
      <c r="L364" s="1105"/>
      <c r="M364" s="1106"/>
      <c r="N364" s="1164"/>
      <c r="O364" s="1165"/>
      <c r="P364" s="1168"/>
      <c r="Q364" s="1169"/>
      <c r="R364" s="1164"/>
      <c r="S364" s="1165"/>
      <c r="T364" s="1168"/>
      <c r="U364" s="1169"/>
      <c r="V364" s="1061"/>
      <c r="W364" s="1062"/>
      <c r="X364" s="1062"/>
      <c r="Y364" s="1062"/>
      <c r="Z364" s="1062"/>
      <c r="AA364" s="1062"/>
      <c r="AB364" s="1062"/>
      <c r="AC364" s="1062"/>
      <c r="AD364" s="1063"/>
      <c r="AE364" s="1067"/>
      <c r="AF364" s="1068"/>
      <c r="AG364" s="1068"/>
      <c r="AH364" s="1069"/>
      <c r="AI364" s="1118"/>
      <c r="AJ364" s="1119"/>
      <c r="AK364" s="1192"/>
      <c r="AL364" s="1193"/>
      <c r="AM364" s="1109"/>
      <c r="AN364" s="1123"/>
      <c r="AO364" s="1124"/>
      <c r="AP364" s="1125"/>
      <c r="AQ364" s="222" t="s">
        <v>795</v>
      </c>
      <c r="AR364" s="1075"/>
      <c r="AS364" s="1075"/>
      <c r="AT364" s="1075"/>
      <c r="AU364" s="1075"/>
      <c r="AV364" s="1075"/>
      <c r="AW364" s="1076"/>
      <c r="AX364" s="1077"/>
      <c r="AY364" s="1078"/>
      <c r="AZ364" s="1079"/>
      <c r="BA364" s="1080"/>
      <c r="BB364" s="1078"/>
      <c r="BC364" s="1079"/>
      <c r="BD364" s="1080"/>
      <c r="BE364" s="1078"/>
      <c r="BF364" s="1081"/>
      <c r="BG364" s="1181"/>
      <c r="BH364" s="1182"/>
      <c r="BI364" s="1183"/>
      <c r="BJ364" s="1172"/>
      <c r="BK364" s="1173"/>
    </row>
    <row r="365" spans="2:64" ht="12" customHeight="1">
      <c r="B365" s="1275">
        <v>5</v>
      </c>
      <c r="C365" s="1130"/>
      <c r="D365" s="1131"/>
      <c r="E365" s="1131"/>
      <c r="F365" s="1131"/>
      <c r="G365" s="1131"/>
      <c r="H365" s="1132"/>
      <c r="I365" s="1133"/>
      <c r="J365" s="1134"/>
      <c r="K365" s="1135"/>
      <c r="L365" s="1142"/>
      <c r="M365" s="1143"/>
      <c r="N365" s="1144"/>
      <c r="O365" s="1145"/>
      <c r="P365" s="1145"/>
      <c r="Q365" s="1146"/>
      <c r="R365" s="1144"/>
      <c r="S365" s="1145"/>
      <c r="T365" s="1145"/>
      <c r="U365" s="1146"/>
      <c r="V365" s="1184"/>
      <c r="W365" s="1185"/>
      <c r="X365" s="1185"/>
      <c r="Y365" s="1185"/>
      <c r="Z365" s="1185"/>
      <c r="AA365" s="1185"/>
      <c r="AB365" s="1185"/>
      <c r="AC365" s="1185"/>
      <c r="AD365" s="1186"/>
      <c r="AE365" s="1150"/>
      <c r="AF365" s="1151"/>
      <c r="AG365" s="1151"/>
      <c r="AH365" s="1152"/>
      <c r="AI365" s="1156"/>
      <c r="AJ365" s="1157"/>
      <c r="AK365" s="1157"/>
      <c r="AL365" s="1158"/>
      <c r="AM365" s="1107"/>
      <c r="AN365" s="1110"/>
      <c r="AO365" s="1111"/>
      <c r="AP365" s="1112"/>
      <c r="AQ365" s="220"/>
      <c r="AR365" s="1126" t="s">
        <v>798</v>
      </c>
      <c r="AS365" s="1126"/>
      <c r="AT365" s="1126"/>
      <c r="AU365" s="1127" t="s">
        <v>799</v>
      </c>
      <c r="AV365" s="1128"/>
      <c r="AW365" s="1129"/>
      <c r="AX365" s="1082"/>
      <c r="AY365" s="1083"/>
      <c r="AZ365" s="1084"/>
      <c r="BA365" s="1085"/>
      <c r="BB365" s="1083"/>
      <c r="BC365" s="1084"/>
      <c r="BD365" s="1085"/>
      <c r="BE365" s="1083"/>
      <c r="BF365" s="1174"/>
      <c r="BG365" s="1175" t="s">
        <v>211</v>
      </c>
      <c r="BH365" s="1176"/>
      <c r="BI365" s="1177"/>
      <c r="BJ365" s="1086">
        <f>IF(AI365="","",IF(BL365&gt;=1,"健康診断期限切れ",""))</f>
      </c>
      <c r="BK365" s="1087"/>
      <c r="BL365" s="94">
        <f ca="1">DATEDIF(AI365,TODAY(),"y")</f>
        <v>121</v>
      </c>
    </row>
    <row r="366" spans="2:64" ht="12" customHeight="1">
      <c r="B366" s="1276"/>
      <c r="C366" s="1092"/>
      <c r="D366" s="1093"/>
      <c r="E366" s="1093"/>
      <c r="F366" s="1093"/>
      <c r="G366" s="1093"/>
      <c r="H366" s="1094"/>
      <c r="I366" s="1136"/>
      <c r="J366" s="1137"/>
      <c r="K366" s="1138"/>
      <c r="L366" s="1103"/>
      <c r="M366" s="1104"/>
      <c r="N366" s="1147"/>
      <c r="O366" s="1148"/>
      <c r="P366" s="1148"/>
      <c r="Q366" s="1149"/>
      <c r="R366" s="1147"/>
      <c r="S366" s="1148"/>
      <c r="T366" s="1148"/>
      <c r="U366" s="1149"/>
      <c r="V366" s="1187"/>
      <c r="W366" s="1188"/>
      <c r="X366" s="1188"/>
      <c r="Y366" s="1188"/>
      <c r="Z366" s="1188"/>
      <c r="AA366" s="1188"/>
      <c r="AB366" s="1188"/>
      <c r="AC366" s="1188"/>
      <c r="AD366" s="1189"/>
      <c r="AE366" s="1153"/>
      <c r="AF366" s="1154"/>
      <c r="AG366" s="1154"/>
      <c r="AH366" s="1155"/>
      <c r="AI366" s="1159"/>
      <c r="AJ366" s="1160"/>
      <c r="AK366" s="1160"/>
      <c r="AL366" s="1161"/>
      <c r="AM366" s="1108"/>
      <c r="AN366" s="1113"/>
      <c r="AO366" s="1114"/>
      <c r="AP366" s="1115"/>
      <c r="AQ366" s="221" t="s">
        <v>796</v>
      </c>
      <c r="AR366" s="1101"/>
      <c r="AS366" s="1101"/>
      <c r="AT366" s="1101"/>
      <c r="AU366" s="1101"/>
      <c r="AV366" s="1101"/>
      <c r="AW366" s="1102"/>
      <c r="AX366" s="1070"/>
      <c r="AY366" s="1071"/>
      <c r="AZ366" s="1072"/>
      <c r="BA366" s="1073"/>
      <c r="BB366" s="1071"/>
      <c r="BC366" s="1072"/>
      <c r="BD366" s="1073"/>
      <c r="BE366" s="1071"/>
      <c r="BF366" s="1074"/>
      <c r="BG366" s="1178"/>
      <c r="BH366" s="1179"/>
      <c r="BI366" s="1180"/>
      <c r="BJ366" s="1088"/>
      <c r="BK366" s="1089"/>
      <c r="BL366" s="94"/>
    </row>
    <row r="367" spans="2:64" ht="12" customHeight="1">
      <c r="B367" s="1276"/>
      <c r="C367" s="1095"/>
      <c r="D367" s="1096"/>
      <c r="E367" s="1096"/>
      <c r="F367" s="1096"/>
      <c r="G367" s="1096"/>
      <c r="H367" s="1097"/>
      <c r="I367" s="1136"/>
      <c r="J367" s="1137"/>
      <c r="K367" s="1138"/>
      <c r="L367" s="1103"/>
      <c r="M367" s="1104"/>
      <c r="N367" s="1162"/>
      <c r="O367" s="1163"/>
      <c r="P367" s="1166" t="s">
        <v>190</v>
      </c>
      <c r="Q367" s="1167"/>
      <c r="R367" s="1162">
        <f ca="1">IF(R365="","",DATEDIF(R365,TODAY(),"y"))</f>
      </c>
      <c r="S367" s="1163"/>
      <c r="T367" s="1166" t="s">
        <v>191</v>
      </c>
      <c r="U367" s="1167"/>
      <c r="V367" s="1058"/>
      <c r="W367" s="1059"/>
      <c r="X367" s="1059"/>
      <c r="Y367" s="1059"/>
      <c r="Z367" s="1059"/>
      <c r="AA367" s="1059"/>
      <c r="AB367" s="1059"/>
      <c r="AC367" s="1059"/>
      <c r="AD367" s="1060"/>
      <c r="AE367" s="1064"/>
      <c r="AF367" s="1065"/>
      <c r="AG367" s="1065"/>
      <c r="AH367" s="1066"/>
      <c r="AI367" s="1116" t="s">
        <v>199</v>
      </c>
      <c r="AJ367" s="1117"/>
      <c r="AK367" s="1190" t="s">
        <v>200</v>
      </c>
      <c r="AL367" s="1191"/>
      <c r="AM367" s="1108"/>
      <c r="AN367" s="1120"/>
      <c r="AO367" s="1121"/>
      <c r="AP367" s="1122"/>
      <c r="AQ367" s="221" t="s">
        <v>797</v>
      </c>
      <c r="AR367" s="1101"/>
      <c r="AS367" s="1101"/>
      <c r="AT367" s="1101"/>
      <c r="AU367" s="1170"/>
      <c r="AV367" s="1170"/>
      <c r="AW367" s="1171"/>
      <c r="AX367" s="1070"/>
      <c r="AY367" s="1071"/>
      <c r="AZ367" s="1072"/>
      <c r="BA367" s="1073"/>
      <c r="BB367" s="1071"/>
      <c r="BC367" s="1072"/>
      <c r="BD367" s="1073"/>
      <c r="BE367" s="1071"/>
      <c r="BF367" s="1074"/>
      <c r="BG367" s="1178"/>
      <c r="BH367" s="1179"/>
      <c r="BI367" s="1180"/>
      <c r="BJ367" s="1088"/>
      <c r="BK367" s="1089"/>
      <c r="BL367" s="94"/>
    </row>
    <row r="368" spans="2:63" ht="12" customHeight="1">
      <c r="B368" s="1277"/>
      <c r="C368" s="1098"/>
      <c r="D368" s="1099"/>
      <c r="E368" s="1099"/>
      <c r="F368" s="1099"/>
      <c r="G368" s="1099"/>
      <c r="H368" s="1100"/>
      <c r="I368" s="1139"/>
      <c r="J368" s="1140"/>
      <c r="K368" s="1141"/>
      <c r="L368" s="1105"/>
      <c r="M368" s="1106"/>
      <c r="N368" s="1164"/>
      <c r="O368" s="1165"/>
      <c r="P368" s="1168"/>
      <c r="Q368" s="1169"/>
      <c r="R368" s="1164"/>
      <c r="S368" s="1165"/>
      <c r="T368" s="1168"/>
      <c r="U368" s="1169"/>
      <c r="V368" s="1061"/>
      <c r="W368" s="1062"/>
      <c r="X368" s="1062"/>
      <c r="Y368" s="1062"/>
      <c r="Z368" s="1062"/>
      <c r="AA368" s="1062"/>
      <c r="AB368" s="1062"/>
      <c r="AC368" s="1062"/>
      <c r="AD368" s="1063"/>
      <c r="AE368" s="1067"/>
      <c r="AF368" s="1068"/>
      <c r="AG368" s="1068"/>
      <c r="AH368" s="1069"/>
      <c r="AI368" s="1118"/>
      <c r="AJ368" s="1119"/>
      <c r="AK368" s="1192"/>
      <c r="AL368" s="1193"/>
      <c r="AM368" s="1109"/>
      <c r="AN368" s="1123"/>
      <c r="AO368" s="1124"/>
      <c r="AP368" s="1125"/>
      <c r="AQ368" s="222" t="s">
        <v>795</v>
      </c>
      <c r="AR368" s="1075"/>
      <c r="AS368" s="1075"/>
      <c r="AT368" s="1075"/>
      <c r="AU368" s="1075"/>
      <c r="AV368" s="1075"/>
      <c r="AW368" s="1076"/>
      <c r="AX368" s="1077"/>
      <c r="AY368" s="1078"/>
      <c r="AZ368" s="1079"/>
      <c r="BA368" s="1080"/>
      <c r="BB368" s="1078"/>
      <c r="BC368" s="1079"/>
      <c r="BD368" s="1080"/>
      <c r="BE368" s="1078"/>
      <c r="BF368" s="1081"/>
      <c r="BG368" s="1181"/>
      <c r="BH368" s="1182"/>
      <c r="BI368" s="1183"/>
      <c r="BJ368" s="1172"/>
      <c r="BK368" s="1173"/>
    </row>
    <row r="369" spans="2:64" ht="12" customHeight="1">
      <c r="B369" s="1275">
        <v>6</v>
      </c>
      <c r="C369" s="1130"/>
      <c r="D369" s="1131"/>
      <c r="E369" s="1131"/>
      <c r="F369" s="1131"/>
      <c r="G369" s="1131"/>
      <c r="H369" s="1132"/>
      <c r="I369" s="1133"/>
      <c r="J369" s="1134"/>
      <c r="K369" s="1135"/>
      <c r="L369" s="1142"/>
      <c r="M369" s="1143"/>
      <c r="N369" s="1144"/>
      <c r="O369" s="1145"/>
      <c r="P369" s="1145"/>
      <c r="Q369" s="1146"/>
      <c r="R369" s="1144"/>
      <c r="S369" s="1145"/>
      <c r="T369" s="1145"/>
      <c r="U369" s="1146"/>
      <c r="V369" s="1184"/>
      <c r="W369" s="1185"/>
      <c r="X369" s="1185"/>
      <c r="Y369" s="1185"/>
      <c r="Z369" s="1185"/>
      <c r="AA369" s="1185"/>
      <c r="AB369" s="1185"/>
      <c r="AC369" s="1185"/>
      <c r="AD369" s="1186"/>
      <c r="AE369" s="1150"/>
      <c r="AF369" s="1151"/>
      <c r="AG369" s="1151"/>
      <c r="AH369" s="1152"/>
      <c r="AI369" s="1156"/>
      <c r="AJ369" s="1157"/>
      <c r="AK369" s="1157"/>
      <c r="AL369" s="1158"/>
      <c r="AM369" s="1107"/>
      <c r="AN369" s="1110"/>
      <c r="AO369" s="1111"/>
      <c r="AP369" s="1112"/>
      <c r="AQ369" s="220"/>
      <c r="AR369" s="1126" t="s">
        <v>798</v>
      </c>
      <c r="AS369" s="1126"/>
      <c r="AT369" s="1126"/>
      <c r="AU369" s="1127" t="s">
        <v>799</v>
      </c>
      <c r="AV369" s="1128"/>
      <c r="AW369" s="1129"/>
      <c r="AX369" s="1082"/>
      <c r="AY369" s="1083"/>
      <c r="AZ369" s="1084"/>
      <c r="BA369" s="1085"/>
      <c r="BB369" s="1083"/>
      <c r="BC369" s="1084"/>
      <c r="BD369" s="1085"/>
      <c r="BE369" s="1083"/>
      <c r="BF369" s="1174"/>
      <c r="BG369" s="1175" t="s">
        <v>211</v>
      </c>
      <c r="BH369" s="1176"/>
      <c r="BI369" s="1177"/>
      <c r="BJ369" s="1086">
        <f>IF(AI369="","",IF(BL369&gt;=1,"健康診断期限切れ",""))</f>
      </c>
      <c r="BK369" s="1087"/>
      <c r="BL369" s="94">
        <f ca="1">DATEDIF(AI369,TODAY(),"y")</f>
        <v>121</v>
      </c>
    </row>
    <row r="370" spans="2:64" ht="12" customHeight="1">
      <c r="B370" s="1276"/>
      <c r="C370" s="1092"/>
      <c r="D370" s="1093"/>
      <c r="E370" s="1093"/>
      <c r="F370" s="1093"/>
      <c r="G370" s="1093"/>
      <c r="H370" s="1094"/>
      <c r="I370" s="1136"/>
      <c r="J370" s="1137"/>
      <c r="K370" s="1138"/>
      <c r="L370" s="1103"/>
      <c r="M370" s="1104"/>
      <c r="N370" s="1147"/>
      <c r="O370" s="1148"/>
      <c r="P370" s="1148"/>
      <c r="Q370" s="1149"/>
      <c r="R370" s="1147"/>
      <c r="S370" s="1148"/>
      <c r="T370" s="1148"/>
      <c r="U370" s="1149"/>
      <c r="V370" s="1187"/>
      <c r="W370" s="1188"/>
      <c r="X370" s="1188"/>
      <c r="Y370" s="1188"/>
      <c r="Z370" s="1188"/>
      <c r="AA370" s="1188"/>
      <c r="AB370" s="1188"/>
      <c r="AC370" s="1188"/>
      <c r="AD370" s="1189"/>
      <c r="AE370" s="1153"/>
      <c r="AF370" s="1154"/>
      <c r="AG370" s="1154"/>
      <c r="AH370" s="1155"/>
      <c r="AI370" s="1159"/>
      <c r="AJ370" s="1160"/>
      <c r="AK370" s="1160"/>
      <c r="AL370" s="1161"/>
      <c r="AM370" s="1108"/>
      <c r="AN370" s="1113"/>
      <c r="AO370" s="1114"/>
      <c r="AP370" s="1115"/>
      <c r="AQ370" s="221" t="s">
        <v>796</v>
      </c>
      <c r="AR370" s="1101"/>
      <c r="AS370" s="1101"/>
      <c r="AT370" s="1101"/>
      <c r="AU370" s="1101"/>
      <c r="AV370" s="1101"/>
      <c r="AW370" s="1102"/>
      <c r="AX370" s="1070"/>
      <c r="AY370" s="1071"/>
      <c r="AZ370" s="1072"/>
      <c r="BA370" s="1073"/>
      <c r="BB370" s="1071"/>
      <c r="BC370" s="1072"/>
      <c r="BD370" s="1073"/>
      <c r="BE370" s="1071"/>
      <c r="BF370" s="1074"/>
      <c r="BG370" s="1178"/>
      <c r="BH370" s="1179"/>
      <c r="BI370" s="1180"/>
      <c r="BJ370" s="1088"/>
      <c r="BK370" s="1089"/>
      <c r="BL370" s="94"/>
    </row>
    <row r="371" spans="2:64" ht="12" customHeight="1">
      <c r="B371" s="1276"/>
      <c r="C371" s="1095"/>
      <c r="D371" s="1096"/>
      <c r="E371" s="1096"/>
      <c r="F371" s="1096"/>
      <c r="G371" s="1096"/>
      <c r="H371" s="1097"/>
      <c r="I371" s="1136"/>
      <c r="J371" s="1137"/>
      <c r="K371" s="1138"/>
      <c r="L371" s="1103"/>
      <c r="M371" s="1104"/>
      <c r="N371" s="1162"/>
      <c r="O371" s="1163"/>
      <c r="P371" s="1166" t="s">
        <v>190</v>
      </c>
      <c r="Q371" s="1167"/>
      <c r="R371" s="1162">
        <f ca="1">IF(R369="","",DATEDIF(R369,TODAY(),"y"))</f>
      </c>
      <c r="S371" s="1163"/>
      <c r="T371" s="1166" t="s">
        <v>191</v>
      </c>
      <c r="U371" s="1167"/>
      <c r="V371" s="1058"/>
      <c r="W371" s="1059"/>
      <c r="X371" s="1059"/>
      <c r="Y371" s="1059"/>
      <c r="Z371" s="1059"/>
      <c r="AA371" s="1059"/>
      <c r="AB371" s="1059"/>
      <c r="AC371" s="1059"/>
      <c r="AD371" s="1060"/>
      <c r="AE371" s="1064"/>
      <c r="AF371" s="1065"/>
      <c r="AG371" s="1065"/>
      <c r="AH371" s="1066"/>
      <c r="AI371" s="1116" t="s">
        <v>199</v>
      </c>
      <c r="AJ371" s="1117"/>
      <c r="AK371" s="1190" t="s">
        <v>200</v>
      </c>
      <c r="AL371" s="1191"/>
      <c r="AM371" s="1108"/>
      <c r="AN371" s="1120"/>
      <c r="AO371" s="1121"/>
      <c r="AP371" s="1122"/>
      <c r="AQ371" s="221" t="s">
        <v>797</v>
      </c>
      <c r="AR371" s="1101"/>
      <c r="AS371" s="1101"/>
      <c r="AT371" s="1101"/>
      <c r="AU371" s="1170"/>
      <c r="AV371" s="1170"/>
      <c r="AW371" s="1171"/>
      <c r="AX371" s="1070"/>
      <c r="AY371" s="1071"/>
      <c r="AZ371" s="1072"/>
      <c r="BA371" s="1073"/>
      <c r="BB371" s="1071"/>
      <c r="BC371" s="1072"/>
      <c r="BD371" s="1073"/>
      <c r="BE371" s="1071"/>
      <c r="BF371" s="1074"/>
      <c r="BG371" s="1178"/>
      <c r="BH371" s="1179"/>
      <c r="BI371" s="1180"/>
      <c r="BJ371" s="1088"/>
      <c r="BK371" s="1089"/>
      <c r="BL371" s="94"/>
    </row>
    <row r="372" spans="2:63" ht="12" customHeight="1">
      <c r="B372" s="1277"/>
      <c r="C372" s="1098"/>
      <c r="D372" s="1099"/>
      <c r="E372" s="1099"/>
      <c r="F372" s="1099"/>
      <c r="G372" s="1099"/>
      <c r="H372" s="1100"/>
      <c r="I372" s="1139"/>
      <c r="J372" s="1140"/>
      <c r="K372" s="1141"/>
      <c r="L372" s="1105"/>
      <c r="M372" s="1106"/>
      <c r="N372" s="1164"/>
      <c r="O372" s="1165"/>
      <c r="P372" s="1168"/>
      <c r="Q372" s="1169"/>
      <c r="R372" s="1164"/>
      <c r="S372" s="1165"/>
      <c r="T372" s="1168"/>
      <c r="U372" s="1169"/>
      <c r="V372" s="1061"/>
      <c r="W372" s="1062"/>
      <c r="X372" s="1062"/>
      <c r="Y372" s="1062"/>
      <c r="Z372" s="1062"/>
      <c r="AA372" s="1062"/>
      <c r="AB372" s="1062"/>
      <c r="AC372" s="1062"/>
      <c r="AD372" s="1063"/>
      <c r="AE372" s="1067"/>
      <c r="AF372" s="1068"/>
      <c r="AG372" s="1068"/>
      <c r="AH372" s="1069"/>
      <c r="AI372" s="1118"/>
      <c r="AJ372" s="1119"/>
      <c r="AK372" s="1192"/>
      <c r="AL372" s="1193"/>
      <c r="AM372" s="1109"/>
      <c r="AN372" s="1123"/>
      <c r="AO372" s="1124"/>
      <c r="AP372" s="1125"/>
      <c r="AQ372" s="222" t="s">
        <v>795</v>
      </c>
      <c r="AR372" s="1075"/>
      <c r="AS372" s="1075"/>
      <c r="AT372" s="1075"/>
      <c r="AU372" s="1075"/>
      <c r="AV372" s="1075"/>
      <c r="AW372" s="1076"/>
      <c r="AX372" s="1077"/>
      <c r="AY372" s="1078"/>
      <c r="AZ372" s="1079"/>
      <c r="BA372" s="1080"/>
      <c r="BB372" s="1078"/>
      <c r="BC372" s="1079"/>
      <c r="BD372" s="1080"/>
      <c r="BE372" s="1078"/>
      <c r="BF372" s="1081"/>
      <c r="BG372" s="1181"/>
      <c r="BH372" s="1182"/>
      <c r="BI372" s="1183"/>
      <c r="BJ372" s="1172"/>
      <c r="BK372" s="1173"/>
    </row>
    <row r="373" spans="2:64" ht="12" customHeight="1">
      <c r="B373" s="1275">
        <v>7</v>
      </c>
      <c r="C373" s="1130"/>
      <c r="D373" s="1131"/>
      <c r="E373" s="1131"/>
      <c r="F373" s="1131"/>
      <c r="G373" s="1131"/>
      <c r="H373" s="1132"/>
      <c r="I373" s="1133"/>
      <c r="J373" s="1134"/>
      <c r="K373" s="1135"/>
      <c r="L373" s="1142"/>
      <c r="M373" s="1143"/>
      <c r="N373" s="1144"/>
      <c r="O373" s="1145"/>
      <c r="P373" s="1145"/>
      <c r="Q373" s="1146"/>
      <c r="R373" s="1144"/>
      <c r="S373" s="1145"/>
      <c r="T373" s="1145"/>
      <c r="U373" s="1146"/>
      <c r="V373" s="1184"/>
      <c r="W373" s="1185"/>
      <c r="X373" s="1185"/>
      <c r="Y373" s="1185"/>
      <c r="Z373" s="1185"/>
      <c r="AA373" s="1185"/>
      <c r="AB373" s="1185"/>
      <c r="AC373" s="1185"/>
      <c r="AD373" s="1186"/>
      <c r="AE373" s="1150"/>
      <c r="AF373" s="1151"/>
      <c r="AG373" s="1151"/>
      <c r="AH373" s="1152"/>
      <c r="AI373" s="1156"/>
      <c r="AJ373" s="1157"/>
      <c r="AK373" s="1157"/>
      <c r="AL373" s="1158"/>
      <c r="AM373" s="1107"/>
      <c r="AN373" s="1110"/>
      <c r="AO373" s="1111"/>
      <c r="AP373" s="1112"/>
      <c r="AQ373" s="220"/>
      <c r="AR373" s="1126" t="s">
        <v>798</v>
      </c>
      <c r="AS373" s="1126"/>
      <c r="AT373" s="1126"/>
      <c r="AU373" s="1127" t="s">
        <v>799</v>
      </c>
      <c r="AV373" s="1128"/>
      <c r="AW373" s="1129"/>
      <c r="AX373" s="1082"/>
      <c r="AY373" s="1083"/>
      <c r="AZ373" s="1084"/>
      <c r="BA373" s="1085"/>
      <c r="BB373" s="1083"/>
      <c r="BC373" s="1084"/>
      <c r="BD373" s="1085"/>
      <c r="BE373" s="1083"/>
      <c r="BF373" s="1174"/>
      <c r="BG373" s="1175" t="s">
        <v>211</v>
      </c>
      <c r="BH373" s="1176"/>
      <c r="BI373" s="1177"/>
      <c r="BJ373" s="1086">
        <f>IF(AI373="","",IF(BL373&gt;=1,"健康診断期限切れ",""))</f>
      </c>
      <c r="BK373" s="1087"/>
      <c r="BL373" s="94">
        <f ca="1">DATEDIF(AI373,TODAY(),"y")</f>
        <v>121</v>
      </c>
    </row>
    <row r="374" spans="2:64" ht="12" customHeight="1">
      <c r="B374" s="1276"/>
      <c r="C374" s="1092"/>
      <c r="D374" s="1093"/>
      <c r="E374" s="1093"/>
      <c r="F374" s="1093"/>
      <c r="G374" s="1093"/>
      <c r="H374" s="1094"/>
      <c r="I374" s="1136"/>
      <c r="J374" s="1137"/>
      <c r="K374" s="1138"/>
      <c r="L374" s="1103"/>
      <c r="M374" s="1104"/>
      <c r="N374" s="1147"/>
      <c r="O374" s="1148"/>
      <c r="P374" s="1148"/>
      <c r="Q374" s="1149"/>
      <c r="R374" s="1147"/>
      <c r="S374" s="1148"/>
      <c r="T374" s="1148"/>
      <c r="U374" s="1149"/>
      <c r="V374" s="1187"/>
      <c r="W374" s="1188"/>
      <c r="X374" s="1188"/>
      <c r="Y374" s="1188"/>
      <c r="Z374" s="1188"/>
      <c r="AA374" s="1188"/>
      <c r="AB374" s="1188"/>
      <c r="AC374" s="1188"/>
      <c r="AD374" s="1189"/>
      <c r="AE374" s="1153"/>
      <c r="AF374" s="1154"/>
      <c r="AG374" s="1154"/>
      <c r="AH374" s="1155"/>
      <c r="AI374" s="1159"/>
      <c r="AJ374" s="1160"/>
      <c r="AK374" s="1160"/>
      <c r="AL374" s="1161"/>
      <c r="AM374" s="1108"/>
      <c r="AN374" s="1113"/>
      <c r="AO374" s="1114"/>
      <c r="AP374" s="1115"/>
      <c r="AQ374" s="221" t="s">
        <v>796</v>
      </c>
      <c r="AR374" s="1101"/>
      <c r="AS374" s="1101"/>
      <c r="AT374" s="1101"/>
      <c r="AU374" s="1101"/>
      <c r="AV374" s="1101"/>
      <c r="AW374" s="1102"/>
      <c r="AX374" s="1070"/>
      <c r="AY374" s="1071"/>
      <c r="AZ374" s="1072"/>
      <c r="BA374" s="1073"/>
      <c r="BB374" s="1071"/>
      <c r="BC374" s="1072"/>
      <c r="BD374" s="1073"/>
      <c r="BE374" s="1071"/>
      <c r="BF374" s="1074"/>
      <c r="BG374" s="1178"/>
      <c r="BH374" s="1179"/>
      <c r="BI374" s="1180"/>
      <c r="BJ374" s="1088"/>
      <c r="BK374" s="1089"/>
      <c r="BL374" s="94"/>
    </row>
    <row r="375" spans="2:64" ht="12" customHeight="1">
      <c r="B375" s="1276"/>
      <c r="C375" s="1095"/>
      <c r="D375" s="1096"/>
      <c r="E375" s="1096"/>
      <c r="F375" s="1096"/>
      <c r="G375" s="1096"/>
      <c r="H375" s="1097"/>
      <c r="I375" s="1136"/>
      <c r="J375" s="1137"/>
      <c r="K375" s="1138"/>
      <c r="L375" s="1103"/>
      <c r="M375" s="1104"/>
      <c r="N375" s="1162"/>
      <c r="O375" s="1163"/>
      <c r="P375" s="1166" t="s">
        <v>190</v>
      </c>
      <c r="Q375" s="1167"/>
      <c r="R375" s="1162">
        <f ca="1">IF(R373="","",DATEDIF(R373,TODAY(),"y"))</f>
      </c>
      <c r="S375" s="1163"/>
      <c r="T375" s="1166" t="s">
        <v>191</v>
      </c>
      <c r="U375" s="1167"/>
      <c r="V375" s="1058"/>
      <c r="W375" s="1059"/>
      <c r="X375" s="1059"/>
      <c r="Y375" s="1059"/>
      <c r="Z375" s="1059"/>
      <c r="AA375" s="1059"/>
      <c r="AB375" s="1059"/>
      <c r="AC375" s="1059"/>
      <c r="AD375" s="1060"/>
      <c r="AE375" s="1064"/>
      <c r="AF375" s="1065"/>
      <c r="AG375" s="1065"/>
      <c r="AH375" s="1066"/>
      <c r="AI375" s="1116" t="s">
        <v>199</v>
      </c>
      <c r="AJ375" s="1117"/>
      <c r="AK375" s="1190" t="s">
        <v>200</v>
      </c>
      <c r="AL375" s="1191"/>
      <c r="AM375" s="1108"/>
      <c r="AN375" s="1120"/>
      <c r="AO375" s="1121"/>
      <c r="AP375" s="1122"/>
      <c r="AQ375" s="221" t="s">
        <v>797</v>
      </c>
      <c r="AR375" s="1101"/>
      <c r="AS375" s="1101"/>
      <c r="AT375" s="1101"/>
      <c r="AU375" s="1170"/>
      <c r="AV375" s="1170"/>
      <c r="AW375" s="1171"/>
      <c r="AX375" s="1070"/>
      <c r="AY375" s="1071"/>
      <c r="AZ375" s="1072"/>
      <c r="BA375" s="1073"/>
      <c r="BB375" s="1071"/>
      <c r="BC375" s="1072"/>
      <c r="BD375" s="1073"/>
      <c r="BE375" s="1071"/>
      <c r="BF375" s="1074"/>
      <c r="BG375" s="1178"/>
      <c r="BH375" s="1179"/>
      <c r="BI375" s="1180"/>
      <c r="BJ375" s="1088"/>
      <c r="BK375" s="1089"/>
      <c r="BL375" s="94"/>
    </row>
    <row r="376" spans="2:63" ht="12" customHeight="1">
      <c r="B376" s="1277"/>
      <c r="C376" s="1098"/>
      <c r="D376" s="1099"/>
      <c r="E376" s="1099"/>
      <c r="F376" s="1099"/>
      <c r="G376" s="1099"/>
      <c r="H376" s="1100"/>
      <c r="I376" s="1139"/>
      <c r="J376" s="1140"/>
      <c r="K376" s="1141"/>
      <c r="L376" s="1105"/>
      <c r="M376" s="1106"/>
      <c r="N376" s="1164"/>
      <c r="O376" s="1165"/>
      <c r="P376" s="1168"/>
      <c r="Q376" s="1169"/>
      <c r="R376" s="1164"/>
      <c r="S376" s="1165"/>
      <c r="T376" s="1168"/>
      <c r="U376" s="1169"/>
      <c r="V376" s="1061"/>
      <c r="W376" s="1062"/>
      <c r="X376" s="1062"/>
      <c r="Y376" s="1062"/>
      <c r="Z376" s="1062"/>
      <c r="AA376" s="1062"/>
      <c r="AB376" s="1062"/>
      <c r="AC376" s="1062"/>
      <c r="AD376" s="1063"/>
      <c r="AE376" s="1067"/>
      <c r="AF376" s="1068"/>
      <c r="AG376" s="1068"/>
      <c r="AH376" s="1069"/>
      <c r="AI376" s="1118"/>
      <c r="AJ376" s="1119"/>
      <c r="AK376" s="1192"/>
      <c r="AL376" s="1193"/>
      <c r="AM376" s="1109"/>
      <c r="AN376" s="1123"/>
      <c r="AO376" s="1124"/>
      <c r="AP376" s="1125"/>
      <c r="AQ376" s="222" t="s">
        <v>795</v>
      </c>
      <c r="AR376" s="1075"/>
      <c r="AS376" s="1075"/>
      <c r="AT376" s="1075"/>
      <c r="AU376" s="1075"/>
      <c r="AV376" s="1075"/>
      <c r="AW376" s="1076"/>
      <c r="AX376" s="1077"/>
      <c r="AY376" s="1078"/>
      <c r="AZ376" s="1079"/>
      <c r="BA376" s="1080"/>
      <c r="BB376" s="1078"/>
      <c r="BC376" s="1079"/>
      <c r="BD376" s="1080"/>
      <c r="BE376" s="1078"/>
      <c r="BF376" s="1081"/>
      <c r="BG376" s="1181"/>
      <c r="BH376" s="1182"/>
      <c r="BI376" s="1183"/>
      <c r="BJ376" s="1172"/>
      <c r="BK376" s="1173"/>
    </row>
    <row r="377" spans="2:64" ht="12" customHeight="1">
      <c r="B377" s="1275">
        <v>8</v>
      </c>
      <c r="C377" s="1130"/>
      <c r="D377" s="1131"/>
      <c r="E377" s="1131"/>
      <c r="F377" s="1131"/>
      <c r="G377" s="1131"/>
      <c r="H377" s="1132"/>
      <c r="I377" s="1133"/>
      <c r="J377" s="1134"/>
      <c r="K377" s="1135"/>
      <c r="L377" s="1142"/>
      <c r="M377" s="1143"/>
      <c r="N377" s="1144"/>
      <c r="O377" s="1145"/>
      <c r="P377" s="1145"/>
      <c r="Q377" s="1146"/>
      <c r="R377" s="1144"/>
      <c r="S377" s="1145"/>
      <c r="T377" s="1145"/>
      <c r="U377" s="1146"/>
      <c r="V377" s="1184"/>
      <c r="W377" s="1185"/>
      <c r="X377" s="1185"/>
      <c r="Y377" s="1185"/>
      <c r="Z377" s="1185"/>
      <c r="AA377" s="1185"/>
      <c r="AB377" s="1185"/>
      <c r="AC377" s="1185"/>
      <c r="AD377" s="1186"/>
      <c r="AE377" s="1150"/>
      <c r="AF377" s="1151"/>
      <c r="AG377" s="1151"/>
      <c r="AH377" s="1152"/>
      <c r="AI377" s="1156"/>
      <c r="AJ377" s="1157"/>
      <c r="AK377" s="1157"/>
      <c r="AL377" s="1158"/>
      <c r="AM377" s="1107"/>
      <c r="AN377" s="1110"/>
      <c r="AO377" s="1111"/>
      <c r="AP377" s="1112"/>
      <c r="AQ377" s="220"/>
      <c r="AR377" s="1126" t="s">
        <v>798</v>
      </c>
      <c r="AS377" s="1126"/>
      <c r="AT377" s="1126"/>
      <c r="AU377" s="1127" t="s">
        <v>799</v>
      </c>
      <c r="AV377" s="1128"/>
      <c r="AW377" s="1129"/>
      <c r="AX377" s="1082"/>
      <c r="AY377" s="1083"/>
      <c r="AZ377" s="1084"/>
      <c r="BA377" s="1085"/>
      <c r="BB377" s="1083"/>
      <c r="BC377" s="1084"/>
      <c r="BD377" s="1085"/>
      <c r="BE377" s="1083"/>
      <c r="BF377" s="1174"/>
      <c r="BG377" s="1175" t="s">
        <v>211</v>
      </c>
      <c r="BH377" s="1176"/>
      <c r="BI377" s="1177"/>
      <c r="BJ377" s="1086">
        <f>IF(AI377="","",IF(BL377&gt;=1,"健康診断期限切れ",""))</f>
      </c>
      <c r="BK377" s="1087"/>
      <c r="BL377" s="94">
        <f ca="1">DATEDIF(AI377,TODAY(),"y")</f>
        <v>121</v>
      </c>
    </row>
    <row r="378" spans="2:64" ht="12" customHeight="1">
      <c r="B378" s="1276"/>
      <c r="C378" s="1092"/>
      <c r="D378" s="1093"/>
      <c r="E378" s="1093"/>
      <c r="F378" s="1093"/>
      <c r="G378" s="1093"/>
      <c r="H378" s="1094"/>
      <c r="I378" s="1136"/>
      <c r="J378" s="1137"/>
      <c r="K378" s="1138"/>
      <c r="L378" s="1103"/>
      <c r="M378" s="1104"/>
      <c r="N378" s="1147"/>
      <c r="O378" s="1148"/>
      <c r="P378" s="1148"/>
      <c r="Q378" s="1149"/>
      <c r="R378" s="1147"/>
      <c r="S378" s="1148"/>
      <c r="T378" s="1148"/>
      <c r="U378" s="1149"/>
      <c r="V378" s="1187"/>
      <c r="W378" s="1188"/>
      <c r="X378" s="1188"/>
      <c r="Y378" s="1188"/>
      <c r="Z378" s="1188"/>
      <c r="AA378" s="1188"/>
      <c r="AB378" s="1188"/>
      <c r="AC378" s="1188"/>
      <c r="AD378" s="1189"/>
      <c r="AE378" s="1153"/>
      <c r="AF378" s="1154"/>
      <c r="AG378" s="1154"/>
      <c r="AH378" s="1155"/>
      <c r="AI378" s="1159"/>
      <c r="AJ378" s="1160"/>
      <c r="AK378" s="1160"/>
      <c r="AL378" s="1161"/>
      <c r="AM378" s="1108"/>
      <c r="AN378" s="1113"/>
      <c r="AO378" s="1114"/>
      <c r="AP378" s="1115"/>
      <c r="AQ378" s="221" t="s">
        <v>796</v>
      </c>
      <c r="AR378" s="1101"/>
      <c r="AS378" s="1101"/>
      <c r="AT378" s="1101"/>
      <c r="AU378" s="1101"/>
      <c r="AV378" s="1101"/>
      <c r="AW378" s="1102"/>
      <c r="AX378" s="1070"/>
      <c r="AY378" s="1071"/>
      <c r="AZ378" s="1072"/>
      <c r="BA378" s="1073"/>
      <c r="BB378" s="1071"/>
      <c r="BC378" s="1072"/>
      <c r="BD378" s="1073"/>
      <c r="BE378" s="1071"/>
      <c r="BF378" s="1074"/>
      <c r="BG378" s="1178"/>
      <c r="BH378" s="1179"/>
      <c r="BI378" s="1180"/>
      <c r="BJ378" s="1088"/>
      <c r="BK378" s="1089"/>
      <c r="BL378" s="94"/>
    </row>
    <row r="379" spans="2:64" ht="12" customHeight="1">
      <c r="B379" s="1276"/>
      <c r="C379" s="1095"/>
      <c r="D379" s="1096"/>
      <c r="E379" s="1096"/>
      <c r="F379" s="1096"/>
      <c r="G379" s="1096"/>
      <c r="H379" s="1097"/>
      <c r="I379" s="1136"/>
      <c r="J379" s="1137"/>
      <c r="K379" s="1138"/>
      <c r="L379" s="1103"/>
      <c r="M379" s="1104"/>
      <c r="N379" s="1162"/>
      <c r="O379" s="1163"/>
      <c r="P379" s="1166" t="s">
        <v>190</v>
      </c>
      <c r="Q379" s="1167"/>
      <c r="R379" s="1162">
        <f ca="1">IF(R377="","",DATEDIF(R377,TODAY(),"y"))</f>
      </c>
      <c r="S379" s="1163"/>
      <c r="T379" s="1166" t="s">
        <v>191</v>
      </c>
      <c r="U379" s="1167"/>
      <c r="V379" s="1058"/>
      <c r="W379" s="1059"/>
      <c r="X379" s="1059"/>
      <c r="Y379" s="1059"/>
      <c r="Z379" s="1059"/>
      <c r="AA379" s="1059"/>
      <c r="AB379" s="1059"/>
      <c r="AC379" s="1059"/>
      <c r="AD379" s="1060"/>
      <c r="AE379" s="1064"/>
      <c r="AF379" s="1065"/>
      <c r="AG379" s="1065"/>
      <c r="AH379" s="1066"/>
      <c r="AI379" s="1116" t="s">
        <v>199</v>
      </c>
      <c r="AJ379" s="1117"/>
      <c r="AK379" s="1190" t="s">
        <v>200</v>
      </c>
      <c r="AL379" s="1191"/>
      <c r="AM379" s="1108"/>
      <c r="AN379" s="1120"/>
      <c r="AO379" s="1121"/>
      <c r="AP379" s="1122"/>
      <c r="AQ379" s="221" t="s">
        <v>797</v>
      </c>
      <c r="AR379" s="1101"/>
      <c r="AS379" s="1101"/>
      <c r="AT379" s="1101"/>
      <c r="AU379" s="1170"/>
      <c r="AV379" s="1170"/>
      <c r="AW379" s="1171"/>
      <c r="AX379" s="1070"/>
      <c r="AY379" s="1071"/>
      <c r="AZ379" s="1072"/>
      <c r="BA379" s="1073"/>
      <c r="BB379" s="1071"/>
      <c r="BC379" s="1072"/>
      <c r="BD379" s="1073"/>
      <c r="BE379" s="1071"/>
      <c r="BF379" s="1074"/>
      <c r="BG379" s="1178"/>
      <c r="BH379" s="1179"/>
      <c r="BI379" s="1180"/>
      <c r="BJ379" s="1088"/>
      <c r="BK379" s="1089"/>
      <c r="BL379" s="94"/>
    </row>
    <row r="380" spans="2:63" ht="12" customHeight="1">
      <c r="B380" s="1277"/>
      <c r="C380" s="1098"/>
      <c r="D380" s="1099"/>
      <c r="E380" s="1099"/>
      <c r="F380" s="1099"/>
      <c r="G380" s="1099"/>
      <c r="H380" s="1100"/>
      <c r="I380" s="1139"/>
      <c r="J380" s="1140"/>
      <c r="K380" s="1141"/>
      <c r="L380" s="1105"/>
      <c r="M380" s="1106"/>
      <c r="N380" s="1164"/>
      <c r="O380" s="1165"/>
      <c r="P380" s="1168"/>
      <c r="Q380" s="1169"/>
      <c r="R380" s="1164"/>
      <c r="S380" s="1165"/>
      <c r="T380" s="1168"/>
      <c r="U380" s="1169"/>
      <c r="V380" s="1061"/>
      <c r="W380" s="1062"/>
      <c r="X380" s="1062"/>
      <c r="Y380" s="1062"/>
      <c r="Z380" s="1062"/>
      <c r="AA380" s="1062"/>
      <c r="AB380" s="1062"/>
      <c r="AC380" s="1062"/>
      <c r="AD380" s="1063"/>
      <c r="AE380" s="1067"/>
      <c r="AF380" s="1068"/>
      <c r="AG380" s="1068"/>
      <c r="AH380" s="1069"/>
      <c r="AI380" s="1118"/>
      <c r="AJ380" s="1119"/>
      <c r="AK380" s="1192"/>
      <c r="AL380" s="1193"/>
      <c r="AM380" s="1109"/>
      <c r="AN380" s="1123"/>
      <c r="AO380" s="1124"/>
      <c r="AP380" s="1125"/>
      <c r="AQ380" s="222" t="s">
        <v>795</v>
      </c>
      <c r="AR380" s="1075"/>
      <c r="AS380" s="1075"/>
      <c r="AT380" s="1075"/>
      <c r="AU380" s="1075"/>
      <c r="AV380" s="1075"/>
      <c r="AW380" s="1076"/>
      <c r="AX380" s="1077"/>
      <c r="AY380" s="1078"/>
      <c r="AZ380" s="1079"/>
      <c r="BA380" s="1080"/>
      <c r="BB380" s="1078"/>
      <c r="BC380" s="1079"/>
      <c r="BD380" s="1080"/>
      <c r="BE380" s="1078"/>
      <c r="BF380" s="1081"/>
      <c r="BG380" s="1181"/>
      <c r="BH380" s="1182"/>
      <c r="BI380" s="1183"/>
      <c r="BJ380" s="1172"/>
      <c r="BK380" s="1173"/>
    </row>
    <row r="381" spans="2:64" ht="12" customHeight="1">
      <c r="B381" s="1275">
        <v>9</v>
      </c>
      <c r="C381" s="1130"/>
      <c r="D381" s="1131"/>
      <c r="E381" s="1131"/>
      <c r="F381" s="1131"/>
      <c r="G381" s="1131"/>
      <c r="H381" s="1132"/>
      <c r="I381" s="1133"/>
      <c r="J381" s="1134"/>
      <c r="K381" s="1135"/>
      <c r="L381" s="1142"/>
      <c r="M381" s="1143"/>
      <c r="N381" s="1144"/>
      <c r="O381" s="1145"/>
      <c r="P381" s="1145"/>
      <c r="Q381" s="1146"/>
      <c r="R381" s="1144"/>
      <c r="S381" s="1145"/>
      <c r="T381" s="1145"/>
      <c r="U381" s="1146"/>
      <c r="V381" s="1184"/>
      <c r="W381" s="1185"/>
      <c r="X381" s="1185"/>
      <c r="Y381" s="1185"/>
      <c r="Z381" s="1185"/>
      <c r="AA381" s="1185"/>
      <c r="AB381" s="1185"/>
      <c r="AC381" s="1185"/>
      <c r="AD381" s="1186"/>
      <c r="AE381" s="1150"/>
      <c r="AF381" s="1151"/>
      <c r="AG381" s="1151"/>
      <c r="AH381" s="1152"/>
      <c r="AI381" s="1156"/>
      <c r="AJ381" s="1157"/>
      <c r="AK381" s="1157"/>
      <c r="AL381" s="1158"/>
      <c r="AM381" s="1107"/>
      <c r="AN381" s="1110"/>
      <c r="AO381" s="1111"/>
      <c r="AP381" s="1112"/>
      <c r="AQ381" s="220"/>
      <c r="AR381" s="1126" t="s">
        <v>798</v>
      </c>
      <c r="AS381" s="1126"/>
      <c r="AT381" s="1126"/>
      <c r="AU381" s="1127" t="s">
        <v>799</v>
      </c>
      <c r="AV381" s="1128"/>
      <c r="AW381" s="1129"/>
      <c r="AX381" s="1082"/>
      <c r="AY381" s="1083"/>
      <c r="AZ381" s="1084"/>
      <c r="BA381" s="1085"/>
      <c r="BB381" s="1083"/>
      <c r="BC381" s="1084"/>
      <c r="BD381" s="1085"/>
      <c r="BE381" s="1083"/>
      <c r="BF381" s="1174"/>
      <c r="BG381" s="1175" t="s">
        <v>211</v>
      </c>
      <c r="BH381" s="1176"/>
      <c r="BI381" s="1177"/>
      <c r="BJ381" s="1086">
        <f>IF(AI381="","",IF(BL381&gt;=1,"健康診断期限切れ",""))</f>
      </c>
      <c r="BK381" s="1087"/>
      <c r="BL381" s="94">
        <f ca="1">DATEDIF(AI381,TODAY(),"y")</f>
        <v>121</v>
      </c>
    </row>
    <row r="382" spans="2:64" ht="12" customHeight="1">
      <c r="B382" s="1276"/>
      <c r="C382" s="1092"/>
      <c r="D382" s="1093"/>
      <c r="E382" s="1093"/>
      <c r="F382" s="1093"/>
      <c r="G382" s="1093"/>
      <c r="H382" s="1094"/>
      <c r="I382" s="1136"/>
      <c r="J382" s="1137"/>
      <c r="K382" s="1138"/>
      <c r="L382" s="1103"/>
      <c r="M382" s="1104"/>
      <c r="N382" s="1147"/>
      <c r="O382" s="1148"/>
      <c r="P382" s="1148"/>
      <c r="Q382" s="1149"/>
      <c r="R382" s="1147"/>
      <c r="S382" s="1148"/>
      <c r="T382" s="1148"/>
      <c r="U382" s="1149"/>
      <c r="V382" s="1187"/>
      <c r="W382" s="1188"/>
      <c r="X382" s="1188"/>
      <c r="Y382" s="1188"/>
      <c r="Z382" s="1188"/>
      <c r="AA382" s="1188"/>
      <c r="AB382" s="1188"/>
      <c r="AC382" s="1188"/>
      <c r="AD382" s="1189"/>
      <c r="AE382" s="1153"/>
      <c r="AF382" s="1154"/>
      <c r="AG382" s="1154"/>
      <c r="AH382" s="1155"/>
      <c r="AI382" s="1159"/>
      <c r="AJ382" s="1160"/>
      <c r="AK382" s="1160"/>
      <c r="AL382" s="1161"/>
      <c r="AM382" s="1108"/>
      <c r="AN382" s="1113"/>
      <c r="AO382" s="1114"/>
      <c r="AP382" s="1115"/>
      <c r="AQ382" s="221" t="s">
        <v>796</v>
      </c>
      <c r="AR382" s="1101"/>
      <c r="AS382" s="1101"/>
      <c r="AT382" s="1101"/>
      <c r="AU382" s="1101"/>
      <c r="AV382" s="1101"/>
      <c r="AW382" s="1102"/>
      <c r="AX382" s="1070"/>
      <c r="AY382" s="1071"/>
      <c r="AZ382" s="1072"/>
      <c r="BA382" s="1073"/>
      <c r="BB382" s="1071"/>
      <c r="BC382" s="1072"/>
      <c r="BD382" s="1073"/>
      <c r="BE382" s="1071"/>
      <c r="BF382" s="1074"/>
      <c r="BG382" s="1178"/>
      <c r="BH382" s="1179"/>
      <c r="BI382" s="1180"/>
      <c r="BJ382" s="1088"/>
      <c r="BK382" s="1089"/>
      <c r="BL382" s="94"/>
    </row>
    <row r="383" spans="2:64" ht="12" customHeight="1">
      <c r="B383" s="1276"/>
      <c r="C383" s="1095"/>
      <c r="D383" s="1096"/>
      <c r="E383" s="1096"/>
      <c r="F383" s="1096"/>
      <c r="G383" s="1096"/>
      <c r="H383" s="1097"/>
      <c r="I383" s="1136"/>
      <c r="J383" s="1137"/>
      <c r="K383" s="1138"/>
      <c r="L383" s="1103"/>
      <c r="M383" s="1104"/>
      <c r="N383" s="1162"/>
      <c r="O383" s="1163"/>
      <c r="P383" s="1166" t="s">
        <v>190</v>
      </c>
      <c r="Q383" s="1167"/>
      <c r="R383" s="1162">
        <f ca="1">IF(R381="","",DATEDIF(R381,TODAY(),"y"))</f>
      </c>
      <c r="S383" s="1163"/>
      <c r="T383" s="1166" t="s">
        <v>191</v>
      </c>
      <c r="U383" s="1167"/>
      <c r="V383" s="1058"/>
      <c r="W383" s="1059"/>
      <c r="X383" s="1059"/>
      <c r="Y383" s="1059"/>
      <c r="Z383" s="1059"/>
      <c r="AA383" s="1059"/>
      <c r="AB383" s="1059"/>
      <c r="AC383" s="1059"/>
      <c r="AD383" s="1060"/>
      <c r="AE383" s="1064"/>
      <c r="AF383" s="1065"/>
      <c r="AG383" s="1065"/>
      <c r="AH383" s="1066"/>
      <c r="AI383" s="1116" t="s">
        <v>199</v>
      </c>
      <c r="AJ383" s="1117"/>
      <c r="AK383" s="1190" t="s">
        <v>200</v>
      </c>
      <c r="AL383" s="1191"/>
      <c r="AM383" s="1108"/>
      <c r="AN383" s="1120"/>
      <c r="AO383" s="1121"/>
      <c r="AP383" s="1122"/>
      <c r="AQ383" s="221" t="s">
        <v>797</v>
      </c>
      <c r="AR383" s="1101"/>
      <c r="AS383" s="1101"/>
      <c r="AT383" s="1101"/>
      <c r="AU383" s="1170"/>
      <c r="AV383" s="1170"/>
      <c r="AW383" s="1171"/>
      <c r="AX383" s="1070"/>
      <c r="AY383" s="1071"/>
      <c r="AZ383" s="1072"/>
      <c r="BA383" s="1073"/>
      <c r="BB383" s="1071"/>
      <c r="BC383" s="1072"/>
      <c r="BD383" s="1073"/>
      <c r="BE383" s="1071"/>
      <c r="BF383" s="1074"/>
      <c r="BG383" s="1178"/>
      <c r="BH383" s="1179"/>
      <c r="BI383" s="1180"/>
      <c r="BJ383" s="1088"/>
      <c r="BK383" s="1089"/>
      <c r="BL383" s="94"/>
    </row>
    <row r="384" spans="2:63" ht="12" customHeight="1">
      <c r="B384" s="1277"/>
      <c r="C384" s="1098"/>
      <c r="D384" s="1099"/>
      <c r="E384" s="1099"/>
      <c r="F384" s="1099"/>
      <c r="G384" s="1099"/>
      <c r="H384" s="1100"/>
      <c r="I384" s="1139"/>
      <c r="J384" s="1140"/>
      <c r="K384" s="1141"/>
      <c r="L384" s="1105"/>
      <c r="M384" s="1106"/>
      <c r="N384" s="1164"/>
      <c r="O384" s="1165"/>
      <c r="P384" s="1168"/>
      <c r="Q384" s="1169"/>
      <c r="R384" s="1164"/>
      <c r="S384" s="1165"/>
      <c r="T384" s="1168"/>
      <c r="U384" s="1169"/>
      <c r="V384" s="1061"/>
      <c r="W384" s="1062"/>
      <c r="X384" s="1062"/>
      <c r="Y384" s="1062"/>
      <c r="Z384" s="1062"/>
      <c r="AA384" s="1062"/>
      <c r="AB384" s="1062"/>
      <c r="AC384" s="1062"/>
      <c r="AD384" s="1063"/>
      <c r="AE384" s="1067"/>
      <c r="AF384" s="1068"/>
      <c r="AG384" s="1068"/>
      <c r="AH384" s="1069"/>
      <c r="AI384" s="1118"/>
      <c r="AJ384" s="1119"/>
      <c r="AK384" s="1192"/>
      <c r="AL384" s="1193"/>
      <c r="AM384" s="1109"/>
      <c r="AN384" s="1123"/>
      <c r="AO384" s="1124"/>
      <c r="AP384" s="1125"/>
      <c r="AQ384" s="222" t="s">
        <v>795</v>
      </c>
      <c r="AR384" s="1075"/>
      <c r="AS384" s="1075"/>
      <c r="AT384" s="1075"/>
      <c r="AU384" s="1075"/>
      <c r="AV384" s="1075"/>
      <c r="AW384" s="1076"/>
      <c r="AX384" s="1077"/>
      <c r="AY384" s="1078"/>
      <c r="AZ384" s="1079"/>
      <c r="BA384" s="1080"/>
      <c r="BB384" s="1078"/>
      <c r="BC384" s="1079"/>
      <c r="BD384" s="1080"/>
      <c r="BE384" s="1078"/>
      <c r="BF384" s="1081"/>
      <c r="BG384" s="1181"/>
      <c r="BH384" s="1182"/>
      <c r="BI384" s="1183"/>
      <c r="BJ384" s="1172"/>
      <c r="BK384" s="1173"/>
    </row>
    <row r="385" spans="2:64" ht="12" customHeight="1">
      <c r="B385" s="1275">
        <v>10</v>
      </c>
      <c r="C385" s="1130"/>
      <c r="D385" s="1131"/>
      <c r="E385" s="1131"/>
      <c r="F385" s="1131"/>
      <c r="G385" s="1131"/>
      <c r="H385" s="1132"/>
      <c r="I385" s="1133"/>
      <c r="J385" s="1134"/>
      <c r="K385" s="1135"/>
      <c r="L385" s="1142"/>
      <c r="M385" s="1143"/>
      <c r="N385" s="1144"/>
      <c r="O385" s="1145"/>
      <c r="P385" s="1145"/>
      <c r="Q385" s="1146"/>
      <c r="R385" s="1144"/>
      <c r="S385" s="1145"/>
      <c r="T385" s="1145"/>
      <c r="U385" s="1146"/>
      <c r="V385" s="1184"/>
      <c r="W385" s="1185"/>
      <c r="X385" s="1185"/>
      <c r="Y385" s="1185"/>
      <c r="Z385" s="1185"/>
      <c r="AA385" s="1185"/>
      <c r="AB385" s="1185"/>
      <c r="AC385" s="1185"/>
      <c r="AD385" s="1186"/>
      <c r="AE385" s="1150"/>
      <c r="AF385" s="1151"/>
      <c r="AG385" s="1151"/>
      <c r="AH385" s="1152"/>
      <c r="AI385" s="1156"/>
      <c r="AJ385" s="1157"/>
      <c r="AK385" s="1157"/>
      <c r="AL385" s="1158"/>
      <c r="AM385" s="1107"/>
      <c r="AN385" s="1110"/>
      <c r="AO385" s="1111"/>
      <c r="AP385" s="1112"/>
      <c r="AQ385" s="220"/>
      <c r="AR385" s="1126" t="s">
        <v>798</v>
      </c>
      <c r="AS385" s="1126"/>
      <c r="AT385" s="1126"/>
      <c r="AU385" s="1127" t="s">
        <v>799</v>
      </c>
      <c r="AV385" s="1128"/>
      <c r="AW385" s="1129"/>
      <c r="AX385" s="1082"/>
      <c r="AY385" s="1083"/>
      <c r="AZ385" s="1084"/>
      <c r="BA385" s="1085"/>
      <c r="BB385" s="1083"/>
      <c r="BC385" s="1084"/>
      <c r="BD385" s="1085"/>
      <c r="BE385" s="1083"/>
      <c r="BF385" s="1174"/>
      <c r="BG385" s="1175" t="s">
        <v>211</v>
      </c>
      <c r="BH385" s="1176"/>
      <c r="BI385" s="1177"/>
      <c r="BJ385" s="1086">
        <f>IF(AI385="","",IF(BL385&gt;=1,"健康診断期限切れ",""))</f>
      </c>
      <c r="BK385" s="1087"/>
      <c r="BL385" s="94">
        <f ca="1">DATEDIF(AI385,TODAY(),"y")</f>
        <v>121</v>
      </c>
    </row>
    <row r="386" spans="2:64" ht="12" customHeight="1">
      <c r="B386" s="1276"/>
      <c r="C386" s="1092"/>
      <c r="D386" s="1093"/>
      <c r="E386" s="1093"/>
      <c r="F386" s="1093"/>
      <c r="G386" s="1093"/>
      <c r="H386" s="1094"/>
      <c r="I386" s="1136"/>
      <c r="J386" s="1137"/>
      <c r="K386" s="1138"/>
      <c r="L386" s="1103"/>
      <c r="M386" s="1104"/>
      <c r="N386" s="1147"/>
      <c r="O386" s="1148"/>
      <c r="P386" s="1148"/>
      <c r="Q386" s="1149"/>
      <c r="R386" s="1147"/>
      <c r="S386" s="1148"/>
      <c r="T386" s="1148"/>
      <c r="U386" s="1149"/>
      <c r="V386" s="1187"/>
      <c r="W386" s="1188"/>
      <c r="X386" s="1188"/>
      <c r="Y386" s="1188"/>
      <c r="Z386" s="1188"/>
      <c r="AA386" s="1188"/>
      <c r="AB386" s="1188"/>
      <c r="AC386" s="1188"/>
      <c r="AD386" s="1189"/>
      <c r="AE386" s="1153"/>
      <c r="AF386" s="1154"/>
      <c r="AG386" s="1154"/>
      <c r="AH386" s="1155"/>
      <c r="AI386" s="1159"/>
      <c r="AJ386" s="1160"/>
      <c r="AK386" s="1160"/>
      <c r="AL386" s="1161"/>
      <c r="AM386" s="1108"/>
      <c r="AN386" s="1113"/>
      <c r="AO386" s="1114"/>
      <c r="AP386" s="1115"/>
      <c r="AQ386" s="221" t="s">
        <v>796</v>
      </c>
      <c r="AR386" s="1101"/>
      <c r="AS386" s="1101"/>
      <c r="AT386" s="1101"/>
      <c r="AU386" s="1101"/>
      <c r="AV386" s="1101"/>
      <c r="AW386" s="1102"/>
      <c r="AX386" s="1070"/>
      <c r="AY386" s="1071"/>
      <c r="AZ386" s="1072"/>
      <c r="BA386" s="1073"/>
      <c r="BB386" s="1071"/>
      <c r="BC386" s="1072"/>
      <c r="BD386" s="1073"/>
      <c r="BE386" s="1071"/>
      <c r="BF386" s="1074"/>
      <c r="BG386" s="1178"/>
      <c r="BH386" s="1179"/>
      <c r="BI386" s="1180"/>
      <c r="BJ386" s="1088"/>
      <c r="BK386" s="1089"/>
      <c r="BL386" s="94"/>
    </row>
    <row r="387" spans="2:64" ht="12" customHeight="1">
      <c r="B387" s="1276"/>
      <c r="C387" s="1095"/>
      <c r="D387" s="1096"/>
      <c r="E387" s="1096"/>
      <c r="F387" s="1096"/>
      <c r="G387" s="1096"/>
      <c r="H387" s="1097"/>
      <c r="I387" s="1136"/>
      <c r="J387" s="1137"/>
      <c r="K387" s="1138"/>
      <c r="L387" s="1103"/>
      <c r="M387" s="1104"/>
      <c r="N387" s="1162"/>
      <c r="O387" s="1163"/>
      <c r="P387" s="1166" t="s">
        <v>190</v>
      </c>
      <c r="Q387" s="1167"/>
      <c r="R387" s="1162">
        <f ca="1">IF(R385="","",DATEDIF(R385,TODAY(),"y"))</f>
      </c>
      <c r="S387" s="1163"/>
      <c r="T387" s="1166" t="s">
        <v>191</v>
      </c>
      <c r="U387" s="1167"/>
      <c r="V387" s="1058"/>
      <c r="W387" s="1059"/>
      <c r="X387" s="1059"/>
      <c r="Y387" s="1059"/>
      <c r="Z387" s="1059"/>
      <c r="AA387" s="1059"/>
      <c r="AB387" s="1059"/>
      <c r="AC387" s="1059"/>
      <c r="AD387" s="1060"/>
      <c r="AE387" s="1064"/>
      <c r="AF387" s="1065"/>
      <c r="AG387" s="1065"/>
      <c r="AH387" s="1066"/>
      <c r="AI387" s="1116" t="s">
        <v>199</v>
      </c>
      <c r="AJ387" s="1117"/>
      <c r="AK387" s="1190" t="s">
        <v>200</v>
      </c>
      <c r="AL387" s="1191"/>
      <c r="AM387" s="1108"/>
      <c r="AN387" s="1120"/>
      <c r="AO387" s="1121"/>
      <c r="AP387" s="1122"/>
      <c r="AQ387" s="221" t="s">
        <v>797</v>
      </c>
      <c r="AR387" s="1101"/>
      <c r="AS387" s="1101"/>
      <c r="AT387" s="1101"/>
      <c r="AU387" s="1170"/>
      <c r="AV387" s="1170"/>
      <c r="AW387" s="1171"/>
      <c r="AX387" s="1070"/>
      <c r="AY387" s="1071"/>
      <c r="AZ387" s="1072"/>
      <c r="BA387" s="1073"/>
      <c r="BB387" s="1071"/>
      <c r="BC387" s="1072"/>
      <c r="BD387" s="1073"/>
      <c r="BE387" s="1071"/>
      <c r="BF387" s="1074"/>
      <c r="BG387" s="1178"/>
      <c r="BH387" s="1179"/>
      <c r="BI387" s="1180"/>
      <c r="BJ387" s="1088"/>
      <c r="BK387" s="1089"/>
      <c r="BL387" s="94"/>
    </row>
    <row r="388" spans="2:63" ht="12" customHeight="1">
      <c r="B388" s="1277"/>
      <c r="C388" s="1098"/>
      <c r="D388" s="1099"/>
      <c r="E388" s="1099"/>
      <c r="F388" s="1099"/>
      <c r="G388" s="1099"/>
      <c r="H388" s="1100"/>
      <c r="I388" s="1139"/>
      <c r="J388" s="1140"/>
      <c r="K388" s="1141"/>
      <c r="L388" s="1105"/>
      <c r="M388" s="1106"/>
      <c r="N388" s="1164"/>
      <c r="O388" s="1165"/>
      <c r="P388" s="1168"/>
      <c r="Q388" s="1169"/>
      <c r="R388" s="1164"/>
      <c r="S388" s="1165"/>
      <c r="T388" s="1168"/>
      <c r="U388" s="1169"/>
      <c r="V388" s="1061"/>
      <c r="W388" s="1062"/>
      <c r="X388" s="1062"/>
      <c r="Y388" s="1062"/>
      <c r="Z388" s="1062"/>
      <c r="AA388" s="1062"/>
      <c r="AB388" s="1062"/>
      <c r="AC388" s="1062"/>
      <c r="AD388" s="1063"/>
      <c r="AE388" s="1067"/>
      <c r="AF388" s="1068"/>
      <c r="AG388" s="1068"/>
      <c r="AH388" s="1069"/>
      <c r="AI388" s="1118"/>
      <c r="AJ388" s="1119"/>
      <c r="AK388" s="1192"/>
      <c r="AL388" s="1193"/>
      <c r="AM388" s="1109"/>
      <c r="AN388" s="1123"/>
      <c r="AO388" s="1124"/>
      <c r="AP388" s="1125"/>
      <c r="AQ388" s="222" t="s">
        <v>795</v>
      </c>
      <c r="AR388" s="1075"/>
      <c r="AS388" s="1075"/>
      <c r="AT388" s="1075"/>
      <c r="AU388" s="1075"/>
      <c r="AV388" s="1075"/>
      <c r="AW388" s="1076"/>
      <c r="AX388" s="1077"/>
      <c r="AY388" s="1078"/>
      <c r="AZ388" s="1079"/>
      <c r="BA388" s="1080"/>
      <c r="BB388" s="1078"/>
      <c r="BC388" s="1079"/>
      <c r="BD388" s="1080"/>
      <c r="BE388" s="1078"/>
      <c r="BF388" s="1081"/>
      <c r="BG388" s="1181"/>
      <c r="BH388" s="1182"/>
      <c r="BI388" s="1183"/>
      <c r="BJ388" s="1172"/>
      <c r="BK388" s="1173"/>
    </row>
    <row r="389" spans="2:64" ht="12" customHeight="1">
      <c r="B389" s="1275">
        <v>11</v>
      </c>
      <c r="C389" s="1130"/>
      <c r="D389" s="1131"/>
      <c r="E389" s="1131"/>
      <c r="F389" s="1131"/>
      <c r="G389" s="1131"/>
      <c r="H389" s="1132"/>
      <c r="I389" s="1133"/>
      <c r="J389" s="1134"/>
      <c r="K389" s="1135"/>
      <c r="L389" s="1142"/>
      <c r="M389" s="1143"/>
      <c r="N389" s="1144"/>
      <c r="O389" s="1145"/>
      <c r="P389" s="1145"/>
      <c r="Q389" s="1146"/>
      <c r="R389" s="1144"/>
      <c r="S389" s="1145"/>
      <c r="T389" s="1145"/>
      <c r="U389" s="1146"/>
      <c r="V389" s="1184"/>
      <c r="W389" s="1185"/>
      <c r="X389" s="1185"/>
      <c r="Y389" s="1185"/>
      <c r="Z389" s="1185"/>
      <c r="AA389" s="1185"/>
      <c r="AB389" s="1185"/>
      <c r="AC389" s="1185"/>
      <c r="AD389" s="1186"/>
      <c r="AE389" s="1150"/>
      <c r="AF389" s="1151"/>
      <c r="AG389" s="1151"/>
      <c r="AH389" s="1152"/>
      <c r="AI389" s="1156"/>
      <c r="AJ389" s="1157"/>
      <c r="AK389" s="1157"/>
      <c r="AL389" s="1158"/>
      <c r="AM389" s="1107"/>
      <c r="AN389" s="1110"/>
      <c r="AO389" s="1111"/>
      <c r="AP389" s="1112"/>
      <c r="AQ389" s="220"/>
      <c r="AR389" s="1126" t="s">
        <v>798</v>
      </c>
      <c r="AS389" s="1126"/>
      <c r="AT389" s="1126"/>
      <c r="AU389" s="1127" t="s">
        <v>799</v>
      </c>
      <c r="AV389" s="1128"/>
      <c r="AW389" s="1129"/>
      <c r="AX389" s="1082"/>
      <c r="AY389" s="1083"/>
      <c r="AZ389" s="1084"/>
      <c r="BA389" s="1085"/>
      <c r="BB389" s="1083"/>
      <c r="BC389" s="1084"/>
      <c r="BD389" s="1085"/>
      <c r="BE389" s="1083"/>
      <c r="BF389" s="1174"/>
      <c r="BG389" s="1175" t="s">
        <v>211</v>
      </c>
      <c r="BH389" s="1176"/>
      <c r="BI389" s="1177"/>
      <c r="BJ389" s="1086">
        <f>IF(AI389="","",IF(BL389&gt;=1,"健康診断期限切れ",""))</f>
      </c>
      <c r="BK389" s="1087"/>
      <c r="BL389" s="94">
        <f ca="1">DATEDIF(AI389,TODAY(),"y")</f>
        <v>121</v>
      </c>
    </row>
    <row r="390" spans="2:64" ht="12" customHeight="1">
      <c r="B390" s="1276"/>
      <c r="C390" s="1092"/>
      <c r="D390" s="1093"/>
      <c r="E390" s="1093"/>
      <c r="F390" s="1093"/>
      <c r="G390" s="1093"/>
      <c r="H390" s="1094"/>
      <c r="I390" s="1136"/>
      <c r="J390" s="1137"/>
      <c r="K390" s="1138"/>
      <c r="L390" s="1103"/>
      <c r="M390" s="1104"/>
      <c r="N390" s="1147"/>
      <c r="O390" s="1148"/>
      <c r="P390" s="1148"/>
      <c r="Q390" s="1149"/>
      <c r="R390" s="1147"/>
      <c r="S390" s="1148"/>
      <c r="T390" s="1148"/>
      <c r="U390" s="1149"/>
      <c r="V390" s="1187"/>
      <c r="W390" s="1188"/>
      <c r="X390" s="1188"/>
      <c r="Y390" s="1188"/>
      <c r="Z390" s="1188"/>
      <c r="AA390" s="1188"/>
      <c r="AB390" s="1188"/>
      <c r="AC390" s="1188"/>
      <c r="AD390" s="1189"/>
      <c r="AE390" s="1153"/>
      <c r="AF390" s="1154"/>
      <c r="AG390" s="1154"/>
      <c r="AH390" s="1155"/>
      <c r="AI390" s="1159"/>
      <c r="AJ390" s="1160"/>
      <c r="AK390" s="1160"/>
      <c r="AL390" s="1161"/>
      <c r="AM390" s="1108"/>
      <c r="AN390" s="1113"/>
      <c r="AO390" s="1114"/>
      <c r="AP390" s="1115"/>
      <c r="AQ390" s="221" t="s">
        <v>796</v>
      </c>
      <c r="AR390" s="1101"/>
      <c r="AS390" s="1101"/>
      <c r="AT390" s="1101"/>
      <c r="AU390" s="1101"/>
      <c r="AV390" s="1101"/>
      <c r="AW390" s="1102"/>
      <c r="AX390" s="1070"/>
      <c r="AY390" s="1071"/>
      <c r="AZ390" s="1072"/>
      <c r="BA390" s="1073"/>
      <c r="BB390" s="1071"/>
      <c r="BC390" s="1072"/>
      <c r="BD390" s="1073"/>
      <c r="BE390" s="1071"/>
      <c r="BF390" s="1074"/>
      <c r="BG390" s="1178"/>
      <c r="BH390" s="1179"/>
      <c r="BI390" s="1180"/>
      <c r="BJ390" s="1088"/>
      <c r="BK390" s="1089"/>
      <c r="BL390" s="94"/>
    </row>
    <row r="391" spans="2:64" ht="12" customHeight="1">
      <c r="B391" s="1276"/>
      <c r="C391" s="1095"/>
      <c r="D391" s="1096"/>
      <c r="E391" s="1096"/>
      <c r="F391" s="1096"/>
      <c r="G391" s="1096"/>
      <c r="H391" s="1097"/>
      <c r="I391" s="1136"/>
      <c r="J391" s="1137"/>
      <c r="K391" s="1138"/>
      <c r="L391" s="1103"/>
      <c r="M391" s="1104"/>
      <c r="N391" s="1162"/>
      <c r="O391" s="1163"/>
      <c r="P391" s="1166" t="s">
        <v>190</v>
      </c>
      <c r="Q391" s="1167"/>
      <c r="R391" s="1162">
        <f ca="1">IF(R389="","",DATEDIF(R389,TODAY(),"y"))</f>
      </c>
      <c r="S391" s="1163"/>
      <c r="T391" s="1166" t="s">
        <v>191</v>
      </c>
      <c r="U391" s="1167"/>
      <c r="V391" s="1058"/>
      <c r="W391" s="1059"/>
      <c r="X391" s="1059"/>
      <c r="Y391" s="1059"/>
      <c r="Z391" s="1059"/>
      <c r="AA391" s="1059"/>
      <c r="AB391" s="1059"/>
      <c r="AC391" s="1059"/>
      <c r="AD391" s="1060"/>
      <c r="AE391" s="1064"/>
      <c r="AF391" s="1065"/>
      <c r="AG391" s="1065"/>
      <c r="AH391" s="1066"/>
      <c r="AI391" s="1116" t="s">
        <v>199</v>
      </c>
      <c r="AJ391" s="1117"/>
      <c r="AK391" s="1190" t="s">
        <v>200</v>
      </c>
      <c r="AL391" s="1191"/>
      <c r="AM391" s="1108"/>
      <c r="AN391" s="1120"/>
      <c r="AO391" s="1121"/>
      <c r="AP391" s="1122"/>
      <c r="AQ391" s="221" t="s">
        <v>797</v>
      </c>
      <c r="AR391" s="1101"/>
      <c r="AS391" s="1101"/>
      <c r="AT391" s="1101"/>
      <c r="AU391" s="1170"/>
      <c r="AV391" s="1170"/>
      <c r="AW391" s="1171"/>
      <c r="AX391" s="1070"/>
      <c r="AY391" s="1071"/>
      <c r="AZ391" s="1072"/>
      <c r="BA391" s="1073"/>
      <c r="BB391" s="1071"/>
      <c r="BC391" s="1072"/>
      <c r="BD391" s="1073"/>
      <c r="BE391" s="1071"/>
      <c r="BF391" s="1074"/>
      <c r="BG391" s="1178"/>
      <c r="BH391" s="1179"/>
      <c r="BI391" s="1180"/>
      <c r="BJ391" s="1088"/>
      <c r="BK391" s="1089"/>
      <c r="BL391" s="94"/>
    </row>
    <row r="392" spans="2:63" ht="12" customHeight="1" thickBot="1">
      <c r="B392" s="1277"/>
      <c r="C392" s="1098"/>
      <c r="D392" s="1099"/>
      <c r="E392" s="1099"/>
      <c r="F392" s="1099"/>
      <c r="G392" s="1099"/>
      <c r="H392" s="1100"/>
      <c r="I392" s="1139"/>
      <c r="J392" s="1140"/>
      <c r="K392" s="1141"/>
      <c r="L392" s="1105"/>
      <c r="M392" s="1106"/>
      <c r="N392" s="1164"/>
      <c r="O392" s="1165"/>
      <c r="P392" s="1168"/>
      <c r="Q392" s="1169"/>
      <c r="R392" s="1164"/>
      <c r="S392" s="1165"/>
      <c r="T392" s="1168"/>
      <c r="U392" s="1169"/>
      <c r="V392" s="1061"/>
      <c r="W392" s="1062"/>
      <c r="X392" s="1062"/>
      <c r="Y392" s="1062"/>
      <c r="Z392" s="1062"/>
      <c r="AA392" s="1062"/>
      <c r="AB392" s="1062"/>
      <c r="AC392" s="1062"/>
      <c r="AD392" s="1063"/>
      <c r="AE392" s="1067"/>
      <c r="AF392" s="1068"/>
      <c r="AG392" s="1068"/>
      <c r="AH392" s="1069"/>
      <c r="AI392" s="1118"/>
      <c r="AJ392" s="1119"/>
      <c r="AK392" s="1192"/>
      <c r="AL392" s="1193"/>
      <c r="AM392" s="1109"/>
      <c r="AN392" s="1123"/>
      <c r="AO392" s="1124"/>
      <c r="AP392" s="1125"/>
      <c r="AQ392" s="222" t="s">
        <v>795</v>
      </c>
      <c r="AR392" s="1075"/>
      <c r="AS392" s="1075"/>
      <c r="AT392" s="1075"/>
      <c r="AU392" s="1075"/>
      <c r="AV392" s="1075"/>
      <c r="AW392" s="1076"/>
      <c r="AX392" s="1077"/>
      <c r="AY392" s="1078"/>
      <c r="AZ392" s="1079"/>
      <c r="BA392" s="1080"/>
      <c r="BB392" s="1078"/>
      <c r="BC392" s="1079"/>
      <c r="BD392" s="1080"/>
      <c r="BE392" s="1078"/>
      <c r="BF392" s="1081"/>
      <c r="BG392" s="1241"/>
      <c r="BH392" s="1242"/>
      <c r="BI392" s="1243"/>
      <c r="BJ392" s="1090"/>
      <c r="BK392" s="1091"/>
    </row>
    <row r="393" spans="2:63" ht="12" customHeight="1">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t="s">
        <v>801</v>
      </c>
      <c r="AF393" s="86"/>
      <c r="AG393" s="86"/>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6"/>
      <c r="BJ393" s="86"/>
      <c r="BK393" s="86"/>
    </row>
    <row r="394" spans="2:63" ht="12" customHeight="1">
      <c r="B394" s="1278" t="s">
        <v>197</v>
      </c>
      <c r="C394" s="1278"/>
      <c r="D394" s="102" t="s">
        <v>806</v>
      </c>
      <c r="E394" s="86"/>
      <c r="F394" s="86"/>
      <c r="G394" s="86"/>
      <c r="H394" s="86"/>
      <c r="I394" s="86"/>
      <c r="J394" s="86"/>
      <c r="K394" s="86"/>
      <c r="L394" s="86"/>
      <c r="M394" s="86"/>
      <c r="N394" s="86"/>
      <c r="O394" s="86"/>
      <c r="P394" s="86"/>
      <c r="Q394" s="86"/>
      <c r="R394" s="86"/>
      <c r="S394" s="86" t="s">
        <v>805</v>
      </c>
      <c r="T394" s="86"/>
      <c r="U394" s="86"/>
      <c r="V394" s="86"/>
      <c r="W394" s="86"/>
      <c r="X394" s="86"/>
      <c r="Y394" s="86"/>
      <c r="Z394" s="86"/>
      <c r="AA394" s="86"/>
      <c r="AB394" s="86"/>
      <c r="AC394" s="86"/>
      <c r="AD394" s="86"/>
      <c r="AE394" s="86" t="s">
        <v>810</v>
      </c>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6"/>
      <c r="BJ394" s="86"/>
      <c r="BK394" s="86"/>
    </row>
    <row r="395" spans="2:63" ht="12" customHeight="1">
      <c r="B395" s="86"/>
      <c r="C395" s="86"/>
      <c r="D395" s="86"/>
      <c r="E395" s="223" t="s">
        <v>802</v>
      </c>
      <c r="F395" s="86"/>
      <c r="G395" s="86"/>
      <c r="H395" s="86"/>
      <c r="I395" s="86"/>
      <c r="J395" s="86"/>
      <c r="K395" s="86"/>
      <c r="L395" s="86" t="s">
        <v>808</v>
      </c>
      <c r="M395" s="86"/>
      <c r="N395" s="86"/>
      <c r="O395" s="86"/>
      <c r="P395" s="86"/>
      <c r="Q395" s="86"/>
      <c r="R395" s="86"/>
      <c r="S395" s="86"/>
      <c r="T395" s="86"/>
      <c r="U395" s="86"/>
      <c r="V395" s="86"/>
      <c r="W395" s="86"/>
      <c r="X395" s="86"/>
      <c r="Y395" s="86"/>
      <c r="Z395" s="86"/>
      <c r="AA395" s="86"/>
      <c r="AB395" s="86"/>
      <c r="AC395" s="86"/>
      <c r="AD395" s="86"/>
      <c r="AE395" s="86" t="s">
        <v>811</v>
      </c>
      <c r="AF395" s="86"/>
      <c r="AG395" s="86"/>
      <c r="AH395" s="86"/>
      <c r="AI395" s="86"/>
      <c r="AJ395" s="86"/>
      <c r="AK395" s="86"/>
      <c r="AL395" s="86"/>
      <c r="AM395" s="86"/>
      <c r="AN395" s="86"/>
      <c r="AO395" s="86"/>
      <c r="AP395" s="86"/>
      <c r="AQ395" s="86"/>
      <c r="AR395" s="86"/>
      <c r="AS395" s="86"/>
      <c r="AT395" s="86"/>
      <c r="AU395" s="86"/>
      <c r="AV395" s="86"/>
      <c r="AW395" s="86"/>
      <c r="AX395" s="86"/>
      <c r="AY395" s="86"/>
      <c r="AZ395" s="86"/>
      <c r="BA395" s="86"/>
      <c r="BB395" s="86"/>
      <c r="BC395" s="86"/>
      <c r="BD395" s="86"/>
      <c r="BE395" s="86"/>
      <c r="BF395" s="86"/>
      <c r="BG395" s="86"/>
      <c r="BH395" s="86"/>
      <c r="BI395" s="86"/>
      <c r="BJ395" s="86"/>
      <c r="BK395" s="86"/>
    </row>
    <row r="396" spans="2:63" ht="12" customHeight="1">
      <c r="B396" s="86"/>
      <c r="C396" s="86"/>
      <c r="D396" s="86"/>
      <c r="E396" s="223" t="s">
        <v>803</v>
      </c>
      <c r="F396" s="86"/>
      <c r="G396" s="86"/>
      <c r="H396" s="86"/>
      <c r="I396" s="86"/>
      <c r="J396" s="86"/>
      <c r="K396" s="86"/>
      <c r="L396" s="223"/>
      <c r="M396" s="86"/>
      <c r="N396" s="86"/>
      <c r="O396" s="86"/>
      <c r="P396" s="86"/>
      <c r="Q396" s="86"/>
      <c r="R396" s="86"/>
      <c r="S396" s="86"/>
      <c r="T396" s="86"/>
      <c r="U396" s="86"/>
      <c r="V396" s="86"/>
      <c r="W396" s="86"/>
      <c r="X396" s="86"/>
      <c r="Y396" s="86"/>
      <c r="Z396" s="86"/>
      <c r="AA396" s="86"/>
      <c r="AB396" s="86"/>
      <c r="AC396" s="86"/>
      <c r="AD396" s="86"/>
      <c r="AE396" s="86" t="s">
        <v>807</v>
      </c>
      <c r="AF396" s="86"/>
      <c r="AG396" s="86"/>
      <c r="AH396" s="86"/>
      <c r="AI396" s="86"/>
      <c r="AJ396" s="86"/>
      <c r="AK396" s="86"/>
      <c r="AL396" s="86"/>
      <c r="AM396" s="86"/>
      <c r="AN396" s="86"/>
      <c r="AO396" s="86"/>
      <c r="AP396" s="86"/>
      <c r="AQ396" s="86"/>
      <c r="AR396" s="86"/>
      <c r="AS396" s="86"/>
      <c r="AT396" s="86"/>
      <c r="AU396" s="86"/>
      <c r="AV396" s="86"/>
      <c r="AW396" s="86"/>
      <c r="AX396" s="86"/>
      <c r="AY396" s="86"/>
      <c r="AZ396" s="86"/>
      <c r="BA396" s="86"/>
      <c r="BB396" s="86"/>
      <c r="BC396" s="86"/>
      <c r="BD396" s="86"/>
      <c r="BE396" s="86"/>
      <c r="BF396" s="86"/>
      <c r="BG396" s="86"/>
      <c r="BH396" s="86"/>
      <c r="BI396" s="86"/>
      <c r="BJ396" s="86"/>
      <c r="BK396" s="86"/>
    </row>
    <row r="397" spans="2:63" ht="12" customHeight="1">
      <c r="B397" s="86"/>
      <c r="C397" s="86"/>
      <c r="D397" s="86" t="s">
        <v>804</v>
      </c>
      <c r="E397" s="86"/>
      <c r="F397" s="86"/>
      <c r="G397" s="86"/>
      <c r="H397" s="86"/>
      <c r="I397" s="86"/>
      <c r="J397" s="86"/>
      <c r="K397" s="86"/>
      <c r="L397" s="86"/>
      <c r="M397" s="86"/>
      <c r="N397" s="86"/>
      <c r="O397" s="86"/>
      <c r="P397" s="86"/>
      <c r="Q397" s="86"/>
      <c r="R397" s="86"/>
      <c r="S397" s="102"/>
      <c r="T397" s="102"/>
      <c r="U397" s="86"/>
      <c r="V397" s="86"/>
      <c r="W397" s="86"/>
      <c r="X397" s="86"/>
      <c r="Y397" s="86"/>
      <c r="Z397" s="86"/>
      <c r="AA397" s="86"/>
      <c r="AB397" s="86"/>
      <c r="AC397" s="86"/>
      <c r="AD397" s="86"/>
      <c r="AE397" s="86" t="s">
        <v>812</v>
      </c>
      <c r="AF397" s="86"/>
      <c r="AG397" s="86"/>
      <c r="AH397" s="86"/>
      <c r="AI397" s="86"/>
      <c r="AJ397" s="86"/>
      <c r="AK397" s="86"/>
      <c r="AL397" s="86"/>
      <c r="AM397" s="86"/>
      <c r="AN397" s="86"/>
      <c r="AO397" s="86"/>
      <c r="AP397" s="86"/>
      <c r="AQ397" s="86"/>
      <c r="AR397" s="86"/>
      <c r="AS397" s="86"/>
      <c r="AT397" s="86"/>
      <c r="AU397" s="86"/>
      <c r="AV397" s="86"/>
      <c r="AW397" s="86"/>
      <c r="AX397" s="86"/>
      <c r="AY397" s="86"/>
      <c r="AZ397" s="86"/>
      <c r="BA397" s="86"/>
      <c r="BB397" s="86"/>
      <c r="BC397" s="86"/>
      <c r="BD397" s="86"/>
      <c r="BE397" s="86"/>
      <c r="BF397" s="86"/>
      <c r="BG397" s="86"/>
      <c r="BH397" s="86"/>
      <c r="BI397" s="86"/>
      <c r="BJ397" s="86"/>
      <c r="BK397" s="86"/>
    </row>
    <row r="398" spans="2:63" ht="12" customHeight="1">
      <c r="B398" s="86"/>
      <c r="C398" s="86"/>
      <c r="D398" s="86" t="s">
        <v>809</v>
      </c>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t="s">
        <v>813</v>
      </c>
      <c r="AF398" s="86"/>
      <c r="AG398" s="86"/>
      <c r="AH398" s="86"/>
      <c r="AI398" s="86"/>
      <c r="AJ398" s="86"/>
      <c r="AK398" s="86"/>
      <c r="AL398" s="86"/>
      <c r="AM398" s="86"/>
      <c r="AN398" s="86"/>
      <c r="AO398" s="86"/>
      <c r="AP398" s="86"/>
      <c r="AQ398" s="86"/>
      <c r="AR398" s="86"/>
      <c r="AS398" s="86"/>
      <c r="AT398" s="86"/>
      <c r="AU398" s="86"/>
      <c r="AV398" s="86"/>
      <c r="AW398" s="86"/>
      <c r="AX398" s="86"/>
      <c r="AY398" s="86"/>
      <c r="AZ398" s="86"/>
      <c r="BA398" s="86"/>
      <c r="BB398" s="86"/>
      <c r="BC398" s="86"/>
      <c r="BD398" s="86"/>
      <c r="BE398" s="86"/>
      <c r="BF398" s="86"/>
      <c r="BG398" s="86"/>
      <c r="BH398" s="86"/>
      <c r="BI398" s="86"/>
      <c r="BJ398" s="86"/>
      <c r="BK398" s="86"/>
    </row>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sheetData>
  <sheetProtection/>
  <mergeCells count="3140">
    <mergeCell ref="AX44:AZ44"/>
    <mergeCell ref="AX45:AZ45"/>
    <mergeCell ref="AX46:AZ46"/>
    <mergeCell ref="AX43:AZ43"/>
    <mergeCell ref="BD22:BF22"/>
    <mergeCell ref="BA23:BC23"/>
    <mergeCell ref="AX23:AZ23"/>
    <mergeCell ref="BA22:BC22"/>
    <mergeCell ref="BD34:BF34"/>
    <mergeCell ref="AX35:AZ35"/>
    <mergeCell ref="AE47:AH48"/>
    <mergeCell ref="V47:AD48"/>
    <mergeCell ref="AE51:AH52"/>
    <mergeCell ref="V51:AD52"/>
    <mergeCell ref="V49:AD50"/>
    <mergeCell ref="AE49:AH50"/>
    <mergeCell ref="L71:U73"/>
    <mergeCell ref="R81:U82"/>
    <mergeCell ref="AE15:AH16"/>
    <mergeCell ref="V17:AD18"/>
    <mergeCell ref="V15:AD16"/>
    <mergeCell ref="AE23:AH24"/>
    <mergeCell ref="V23:AD24"/>
    <mergeCell ref="V27:AD28"/>
    <mergeCell ref="AE31:AH32"/>
    <mergeCell ref="V31:AD32"/>
    <mergeCell ref="AI61:AJ62"/>
    <mergeCell ref="AK61:AL62"/>
    <mergeCell ref="AX60:AZ60"/>
    <mergeCell ref="AX61:AZ61"/>
    <mergeCell ref="AX62:AZ62"/>
    <mergeCell ref="AI59:AL60"/>
    <mergeCell ref="AM59:AM62"/>
    <mergeCell ref="AR60:AT60"/>
    <mergeCell ref="AU60:AW60"/>
    <mergeCell ref="AR59:AT59"/>
    <mergeCell ref="AX53:AZ53"/>
    <mergeCell ref="AX54:AZ54"/>
    <mergeCell ref="BA59:BC59"/>
    <mergeCell ref="B85:B88"/>
    <mergeCell ref="BD26:BF26"/>
    <mergeCell ref="AX27:AZ27"/>
    <mergeCell ref="BA27:BC27"/>
    <mergeCell ref="BD27:BF27"/>
    <mergeCell ref="BA34:BC34"/>
    <mergeCell ref="V59:AD60"/>
    <mergeCell ref="AX51:AZ51"/>
    <mergeCell ref="AU77:AX79"/>
    <mergeCell ref="AY77:BI79"/>
    <mergeCell ref="BJ77:BK79"/>
    <mergeCell ref="B81:B84"/>
    <mergeCell ref="AN81:AP82"/>
    <mergeCell ref="AQ81:AW84"/>
    <mergeCell ref="B76:D77"/>
    <mergeCell ref="E76:P77"/>
    <mergeCell ref="AX52:AZ52"/>
    <mergeCell ref="AE77:AH79"/>
    <mergeCell ref="AI77:AS79"/>
    <mergeCell ref="B78:D79"/>
    <mergeCell ref="E78:P79"/>
    <mergeCell ref="B64:C64"/>
    <mergeCell ref="BG59:BI62"/>
    <mergeCell ref="AN59:AP60"/>
    <mergeCell ref="AN61:AP62"/>
    <mergeCell ref="N61:O62"/>
    <mergeCell ref="AX59:AZ59"/>
    <mergeCell ref="N59:Q60"/>
    <mergeCell ref="R59:U60"/>
    <mergeCell ref="BJ59:BK62"/>
    <mergeCell ref="BA60:BC60"/>
    <mergeCell ref="BD60:BF60"/>
    <mergeCell ref="BA61:BC61"/>
    <mergeCell ref="BD61:BF61"/>
    <mergeCell ref="BA62:BC62"/>
    <mergeCell ref="BD62:BF62"/>
    <mergeCell ref="BD59:BF59"/>
    <mergeCell ref="B59:B62"/>
    <mergeCell ref="I59:K62"/>
    <mergeCell ref="C59:H59"/>
    <mergeCell ref="C60:H62"/>
    <mergeCell ref="L59:M60"/>
    <mergeCell ref="L61:M62"/>
    <mergeCell ref="R57:S58"/>
    <mergeCell ref="T57:U58"/>
    <mergeCell ref="V57:AD58"/>
    <mergeCell ref="AE57:AH58"/>
    <mergeCell ref="P61:Q62"/>
    <mergeCell ref="R61:S62"/>
    <mergeCell ref="T61:U62"/>
    <mergeCell ref="V61:AD62"/>
    <mergeCell ref="AE61:AH62"/>
    <mergeCell ref="AE59:AH60"/>
    <mergeCell ref="BG55:BI58"/>
    <mergeCell ref="BJ55:BK58"/>
    <mergeCell ref="BA55:BC55"/>
    <mergeCell ref="BD55:BF55"/>
    <mergeCell ref="BA56:BC56"/>
    <mergeCell ref="BD56:BF56"/>
    <mergeCell ref="BA57:BC57"/>
    <mergeCell ref="BD57:BF57"/>
    <mergeCell ref="BA58:BC58"/>
    <mergeCell ref="BD58:BF58"/>
    <mergeCell ref="AX55:AZ55"/>
    <mergeCell ref="AX56:AZ56"/>
    <mergeCell ref="AX57:AZ57"/>
    <mergeCell ref="AX58:AZ58"/>
    <mergeCell ref="AI55:AL56"/>
    <mergeCell ref="AM55:AM58"/>
    <mergeCell ref="AN55:AP56"/>
    <mergeCell ref="AN57:AP58"/>
    <mergeCell ref="AI57:AJ58"/>
    <mergeCell ref="AK57:AL58"/>
    <mergeCell ref="B55:B58"/>
    <mergeCell ref="I55:K58"/>
    <mergeCell ref="C55:H55"/>
    <mergeCell ref="C56:H58"/>
    <mergeCell ref="N55:Q56"/>
    <mergeCell ref="R55:U56"/>
    <mergeCell ref="L55:M56"/>
    <mergeCell ref="L57:M58"/>
    <mergeCell ref="N57:O58"/>
    <mergeCell ref="P57:Q58"/>
    <mergeCell ref="AE55:AH56"/>
    <mergeCell ref="V55:AD56"/>
    <mergeCell ref="BG51:BI54"/>
    <mergeCell ref="BJ51:BK54"/>
    <mergeCell ref="BA52:BC52"/>
    <mergeCell ref="BD52:BF52"/>
    <mergeCell ref="BA53:BC53"/>
    <mergeCell ref="BD53:BF53"/>
    <mergeCell ref="BA54:BC54"/>
    <mergeCell ref="BD54:BF54"/>
    <mergeCell ref="BA51:BC51"/>
    <mergeCell ref="BD51:BF51"/>
    <mergeCell ref="P53:Q54"/>
    <mergeCell ref="N51:Q52"/>
    <mergeCell ref="R51:U52"/>
    <mergeCell ref="AI51:AL52"/>
    <mergeCell ref="R53:S54"/>
    <mergeCell ref="T53:U54"/>
    <mergeCell ref="V53:AD54"/>
    <mergeCell ref="AE53:AH54"/>
    <mergeCell ref="AI53:AJ54"/>
    <mergeCell ref="AK53:AL54"/>
    <mergeCell ref="N53:O54"/>
    <mergeCell ref="B51:B54"/>
    <mergeCell ref="I51:K54"/>
    <mergeCell ref="C51:H51"/>
    <mergeCell ref="C52:H54"/>
    <mergeCell ref="L51:M52"/>
    <mergeCell ref="L53:M54"/>
    <mergeCell ref="R49:S50"/>
    <mergeCell ref="T49:U50"/>
    <mergeCell ref="AN51:AP52"/>
    <mergeCell ref="AN53:AP54"/>
    <mergeCell ref="AM51:AM54"/>
    <mergeCell ref="BG47:BI50"/>
    <mergeCell ref="AI47:AL48"/>
    <mergeCell ref="AM47:AM50"/>
    <mergeCell ref="AN47:AP48"/>
    <mergeCell ref="AN49:AP50"/>
    <mergeCell ref="BJ47:BK50"/>
    <mergeCell ref="BA47:BC47"/>
    <mergeCell ref="BD47:BF47"/>
    <mergeCell ref="BA48:BC48"/>
    <mergeCell ref="BD48:BF48"/>
    <mergeCell ref="BA49:BC49"/>
    <mergeCell ref="BD49:BF49"/>
    <mergeCell ref="BA50:BC50"/>
    <mergeCell ref="BD50:BF50"/>
    <mergeCell ref="AI49:AJ50"/>
    <mergeCell ref="AK49:AL50"/>
    <mergeCell ref="AX47:AZ47"/>
    <mergeCell ref="AX48:AZ48"/>
    <mergeCell ref="AX49:AZ49"/>
    <mergeCell ref="AX50:AZ50"/>
    <mergeCell ref="AR48:AT48"/>
    <mergeCell ref="AU48:AW48"/>
    <mergeCell ref="AR49:AT49"/>
    <mergeCell ref="AU49:AW49"/>
    <mergeCell ref="N47:Q48"/>
    <mergeCell ref="R47:U48"/>
    <mergeCell ref="B47:B50"/>
    <mergeCell ref="I47:K50"/>
    <mergeCell ref="C47:H47"/>
    <mergeCell ref="C48:H50"/>
    <mergeCell ref="L47:M48"/>
    <mergeCell ref="L49:M50"/>
    <mergeCell ref="N49:O50"/>
    <mergeCell ref="P49:Q50"/>
    <mergeCell ref="BJ43:BK46"/>
    <mergeCell ref="BA44:BC44"/>
    <mergeCell ref="BD44:BF44"/>
    <mergeCell ref="BA45:BC45"/>
    <mergeCell ref="BD45:BF45"/>
    <mergeCell ref="BA46:BC46"/>
    <mergeCell ref="BD46:BF46"/>
    <mergeCell ref="BA43:BC43"/>
    <mergeCell ref="BD43:BF43"/>
    <mergeCell ref="BG43:BI46"/>
    <mergeCell ref="N45:O46"/>
    <mergeCell ref="AI43:AL44"/>
    <mergeCell ref="AM43:AM46"/>
    <mergeCell ref="V43:AD44"/>
    <mergeCell ref="AE45:AH46"/>
    <mergeCell ref="AE43:AH44"/>
    <mergeCell ref="AI45:AJ46"/>
    <mergeCell ref="AK45:AL46"/>
    <mergeCell ref="N43:Q44"/>
    <mergeCell ref="B43:B46"/>
    <mergeCell ref="I43:K46"/>
    <mergeCell ref="C43:H43"/>
    <mergeCell ref="C44:H46"/>
    <mergeCell ref="L43:M44"/>
    <mergeCell ref="L45:M46"/>
    <mergeCell ref="AN43:AP44"/>
    <mergeCell ref="AN45:AP46"/>
    <mergeCell ref="P45:Q46"/>
    <mergeCell ref="R45:S46"/>
    <mergeCell ref="T45:U46"/>
    <mergeCell ref="V45:AD46"/>
    <mergeCell ref="R43:U44"/>
    <mergeCell ref="AI41:AJ42"/>
    <mergeCell ref="AK41:AL42"/>
    <mergeCell ref="N41:O42"/>
    <mergeCell ref="P41:Q42"/>
    <mergeCell ref="R41:S42"/>
    <mergeCell ref="T41:U42"/>
    <mergeCell ref="V41:AD42"/>
    <mergeCell ref="AE41:AH42"/>
    <mergeCell ref="BG39:BI42"/>
    <mergeCell ref="BJ39:BK42"/>
    <mergeCell ref="BA39:BC39"/>
    <mergeCell ref="BD39:BF39"/>
    <mergeCell ref="BA40:BC40"/>
    <mergeCell ref="BD40:BF40"/>
    <mergeCell ref="BA41:BC41"/>
    <mergeCell ref="BD41:BF41"/>
    <mergeCell ref="BA42:BC42"/>
    <mergeCell ref="BD42:BF42"/>
    <mergeCell ref="L39:M40"/>
    <mergeCell ref="L41:M42"/>
    <mergeCell ref="AX39:AZ39"/>
    <mergeCell ref="AX40:AZ40"/>
    <mergeCell ref="AX41:AZ41"/>
    <mergeCell ref="AX42:AZ42"/>
    <mergeCell ref="AI39:AL40"/>
    <mergeCell ref="AM39:AM42"/>
    <mergeCell ref="AN39:AP40"/>
    <mergeCell ref="AN41:AP42"/>
    <mergeCell ref="B39:B42"/>
    <mergeCell ref="I39:K42"/>
    <mergeCell ref="C39:H39"/>
    <mergeCell ref="C40:H42"/>
    <mergeCell ref="AI37:AJ38"/>
    <mergeCell ref="AK37:AL38"/>
    <mergeCell ref="N39:Q40"/>
    <mergeCell ref="R39:U40"/>
    <mergeCell ref="AE39:AH40"/>
    <mergeCell ref="V39:AD40"/>
    <mergeCell ref="BG35:BI38"/>
    <mergeCell ref="BJ35:BK38"/>
    <mergeCell ref="BA36:BC36"/>
    <mergeCell ref="BD36:BF36"/>
    <mergeCell ref="BA37:BC37"/>
    <mergeCell ref="BD37:BF37"/>
    <mergeCell ref="BA38:BC38"/>
    <mergeCell ref="BD38:BF38"/>
    <mergeCell ref="BD35:BF35"/>
    <mergeCell ref="BA35:BC35"/>
    <mergeCell ref="AX36:AZ36"/>
    <mergeCell ref="AX37:AZ37"/>
    <mergeCell ref="AX38:AZ38"/>
    <mergeCell ref="N35:Q36"/>
    <mergeCell ref="R35:U36"/>
    <mergeCell ref="AI35:AL36"/>
    <mergeCell ref="AM35:AM38"/>
    <mergeCell ref="AN35:AP36"/>
    <mergeCell ref="AN37:AP38"/>
    <mergeCell ref="N37:O38"/>
    <mergeCell ref="B35:B38"/>
    <mergeCell ref="I35:K38"/>
    <mergeCell ref="C35:H35"/>
    <mergeCell ref="C36:H38"/>
    <mergeCell ref="L35:M36"/>
    <mergeCell ref="L37:M38"/>
    <mergeCell ref="P37:Q38"/>
    <mergeCell ref="R37:S38"/>
    <mergeCell ref="T37:U38"/>
    <mergeCell ref="V37:AD38"/>
    <mergeCell ref="AE37:AH38"/>
    <mergeCell ref="AE35:AH36"/>
    <mergeCell ref="V35:AD36"/>
    <mergeCell ref="AI33:AJ34"/>
    <mergeCell ref="AK33:AL34"/>
    <mergeCell ref="N33:O34"/>
    <mergeCell ref="P33:Q34"/>
    <mergeCell ref="R33:S34"/>
    <mergeCell ref="T33:U34"/>
    <mergeCell ref="V33:AD34"/>
    <mergeCell ref="AE33:AH34"/>
    <mergeCell ref="BG31:BI34"/>
    <mergeCell ref="BJ31:BK34"/>
    <mergeCell ref="BA31:BC31"/>
    <mergeCell ref="BD31:BF31"/>
    <mergeCell ref="BA32:BC32"/>
    <mergeCell ref="BD32:BF32"/>
    <mergeCell ref="BA33:BC33"/>
    <mergeCell ref="BD33:BF33"/>
    <mergeCell ref="L31:M32"/>
    <mergeCell ref="L33:M34"/>
    <mergeCell ref="AX31:AZ31"/>
    <mergeCell ref="AX32:AZ32"/>
    <mergeCell ref="AX33:AZ33"/>
    <mergeCell ref="AX34:AZ34"/>
    <mergeCell ref="AI31:AL32"/>
    <mergeCell ref="AM31:AM34"/>
    <mergeCell ref="AN31:AP32"/>
    <mergeCell ref="AN33:AP34"/>
    <mergeCell ref="B31:B34"/>
    <mergeCell ref="I31:K34"/>
    <mergeCell ref="C31:H31"/>
    <mergeCell ref="C32:H34"/>
    <mergeCell ref="AI29:AJ30"/>
    <mergeCell ref="AK29:AL30"/>
    <mergeCell ref="N31:Q32"/>
    <mergeCell ref="R31:U32"/>
    <mergeCell ref="B27:B30"/>
    <mergeCell ref="I27:K30"/>
    <mergeCell ref="BG27:BI30"/>
    <mergeCell ref="BJ27:BK30"/>
    <mergeCell ref="BA28:BC28"/>
    <mergeCell ref="BD28:BF28"/>
    <mergeCell ref="BA29:BC29"/>
    <mergeCell ref="BD29:BF29"/>
    <mergeCell ref="BA30:BC30"/>
    <mergeCell ref="BD30:BF30"/>
    <mergeCell ref="AX28:AZ28"/>
    <mergeCell ref="AX29:AZ29"/>
    <mergeCell ref="AX30:AZ30"/>
    <mergeCell ref="N27:Q28"/>
    <mergeCell ref="R27:U28"/>
    <mergeCell ref="AI27:AL28"/>
    <mergeCell ref="AM27:AM30"/>
    <mergeCell ref="AN27:AP28"/>
    <mergeCell ref="AN29:AP30"/>
    <mergeCell ref="N29:O30"/>
    <mergeCell ref="C27:H27"/>
    <mergeCell ref="C28:H30"/>
    <mergeCell ref="L27:M28"/>
    <mergeCell ref="L29:M30"/>
    <mergeCell ref="V25:AD26"/>
    <mergeCell ref="AE25:AH26"/>
    <mergeCell ref="P29:Q30"/>
    <mergeCell ref="R29:S30"/>
    <mergeCell ref="T29:U30"/>
    <mergeCell ref="V29:AD30"/>
    <mergeCell ref="AE29:AH30"/>
    <mergeCell ref="AE27:AH28"/>
    <mergeCell ref="AK25:AL26"/>
    <mergeCell ref="N25:O26"/>
    <mergeCell ref="P25:Q26"/>
    <mergeCell ref="R25:S26"/>
    <mergeCell ref="T25:U26"/>
    <mergeCell ref="BG23:BI26"/>
    <mergeCell ref="BJ23:BK26"/>
    <mergeCell ref="BD23:BF23"/>
    <mergeCell ref="BA24:BC24"/>
    <mergeCell ref="BD24:BF24"/>
    <mergeCell ref="BA25:BC25"/>
    <mergeCell ref="BD25:BF25"/>
    <mergeCell ref="BA26:BC26"/>
    <mergeCell ref="AX24:AZ24"/>
    <mergeCell ref="AX25:AZ25"/>
    <mergeCell ref="AX26:AZ26"/>
    <mergeCell ref="N23:Q24"/>
    <mergeCell ref="R23:U24"/>
    <mergeCell ref="AI23:AL24"/>
    <mergeCell ref="AM23:AM26"/>
    <mergeCell ref="AN23:AP24"/>
    <mergeCell ref="AN25:AP26"/>
    <mergeCell ref="AI25:AJ26"/>
    <mergeCell ref="B23:B26"/>
    <mergeCell ref="I23:K26"/>
    <mergeCell ref="C23:H23"/>
    <mergeCell ref="C24:H26"/>
    <mergeCell ref="L21:M22"/>
    <mergeCell ref="BJ19:BK22"/>
    <mergeCell ref="V21:AD22"/>
    <mergeCell ref="AE21:AH22"/>
    <mergeCell ref="AN21:AP22"/>
    <mergeCell ref="BG19:BI22"/>
    <mergeCell ref="AX22:AZ22"/>
    <mergeCell ref="BA21:BC21"/>
    <mergeCell ref="BD21:BF21"/>
    <mergeCell ref="C19:H19"/>
    <mergeCell ref="C20:H22"/>
    <mergeCell ref="BD20:BF20"/>
    <mergeCell ref="BD19:BF19"/>
    <mergeCell ref="BA20:BC20"/>
    <mergeCell ref="BA19:BC19"/>
    <mergeCell ref="AN19:AP20"/>
    <mergeCell ref="AI21:AJ22"/>
    <mergeCell ref="L19:M20"/>
    <mergeCell ref="BJ15:BK18"/>
    <mergeCell ref="B19:B22"/>
    <mergeCell ref="I19:K22"/>
    <mergeCell ref="N19:Q20"/>
    <mergeCell ref="R19:U20"/>
    <mergeCell ref="V19:AD20"/>
    <mergeCell ref="AX21:AZ21"/>
    <mergeCell ref="AI15:AL16"/>
    <mergeCell ref="BF5:BK5"/>
    <mergeCell ref="AI19:AL20"/>
    <mergeCell ref="AM19:AM22"/>
    <mergeCell ref="AX19:AZ19"/>
    <mergeCell ref="AX20:AZ20"/>
    <mergeCell ref="AE17:AH18"/>
    <mergeCell ref="AX17:AZ18"/>
    <mergeCell ref="AU20:AW20"/>
    <mergeCell ref="AR21:AT21"/>
    <mergeCell ref="AE19:AH20"/>
    <mergeCell ref="B2:F3"/>
    <mergeCell ref="C16:H18"/>
    <mergeCell ref="C15:H15"/>
    <mergeCell ref="B15:B18"/>
    <mergeCell ref="I15:K18"/>
    <mergeCell ref="L15:M18"/>
    <mergeCell ref="L5:U7"/>
    <mergeCell ref="B12:D13"/>
    <mergeCell ref="E12:P13"/>
    <mergeCell ref="B8:D9"/>
    <mergeCell ref="E8:P9"/>
    <mergeCell ref="B10:D11"/>
    <mergeCell ref="E10:P11"/>
    <mergeCell ref="AE11:AH13"/>
    <mergeCell ref="BJ11:BK13"/>
    <mergeCell ref="R15:U16"/>
    <mergeCell ref="N15:Q16"/>
    <mergeCell ref="AM15:AM18"/>
    <mergeCell ref="BD17:BF18"/>
    <mergeCell ref="AN15:AP16"/>
    <mergeCell ref="R17:U18"/>
    <mergeCell ref="N17:Q18"/>
    <mergeCell ref="BG15:BI18"/>
    <mergeCell ref="AU11:AX13"/>
    <mergeCell ref="AY11:BI13"/>
    <mergeCell ref="AI11:AS13"/>
    <mergeCell ref="AI17:AL18"/>
    <mergeCell ref="AN17:AP18"/>
    <mergeCell ref="BA17:BC18"/>
    <mergeCell ref="AX15:BF16"/>
    <mergeCell ref="BF71:BK71"/>
    <mergeCell ref="B74:D75"/>
    <mergeCell ref="E74:P75"/>
    <mergeCell ref="AK21:AL22"/>
    <mergeCell ref="L23:M24"/>
    <mergeCell ref="L25:M26"/>
    <mergeCell ref="R21:S22"/>
    <mergeCell ref="T21:U22"/>
    <mergeCell ref="P21:Q22"/>
    <mergeCell ref="N21:O22"/>
    <mergeCell ref="BA85:BC85"/>
    <mergeCell ref="BD85:BF85"/>
    <mergeCell ref="AK87:AL88"/>
    <mergeCell ref="AI85:AL86"/>
    <mergeCell ref="AM85:AM88"/>
    <mergeCell ref="AN85:AP86"/>
    <mergeCell ref="AR85:AT85"/>
    <mergeCell ref="AU85:AW85"/>
    <mergeCell ref="AX85:AZ85"/>
    <mergeCell ref="BD87:BF87"/>
    <mergeCell ref="B89:B92"/>
    <mergeCell ref="C89:H89"/>
    <mergeCell ref="I89:K92"/>
    <mergeCell ref="L89:M90"/>
    <mergeCell ref="AR89:AT89"/>
    <mergeCell ref="N89:Q90"/>
    <mergeCell ref="R89:U90"/>
    <mergeCell ref="V89:AD90"/>
    <mergeCell ref="AE89:AH90"/>
    <mergeCell ref="AM89:AM92"/>
    <mergeCell ref="AN89:AP90"/>
    <mergeCell ref="AN91:AP92"/>
    <mergeCell ref="N91:O92"/>
    <mergeCell ref="P91:Q92"/>
    <mergeCell ref="R91:S92"/>
    <mergeCell ref="T91:U92"/>
    <mergeCell ref="AI89:AL90"/>
    <mergeCell ref="AK91:AL92"/>
    <mergeCell ref="V91:AD92"/>
    <mergeCell ref="AE91:AH92"/>
    <mergeCell ref="AI91:AJ92"/>
    <mergeCell ref="B93:B96"/>
    <mergeCell ref="C93:H93"/>
    <mergeCell ref="I93:K96"/>
    <mergeCell ref="L93:M94"/>
    <mergeCell ref="AR93:AT93"/>
    <mergeCell ref="N93:Q94"/>
    <mergeCell ref="R93:U94"/>
    <mergeCell ref="V93:AD94"/>
    <mergeCell ref="AE93:AH94"/>
    <mergeCell ref="AM93:AM96"/>
    <mergeCell ref="AN93:AP94"/>
    <mergeCell ref="AN95:AP96"/>
    <mergeCell ref="P95:Q96"/>
    <mergeCell ref="R95:S96"/>
    <mergeCell ref="T95:U96"/>
    <mergeCell ref="AI93:AL94"/>
    <mergeCell ref="AK95:AL96"/>
    <mergeCell ref="V95:AD96"/>
    <mergeCell ref="AE95:AH96"/>
    <mergeCell ref="AI95:AJ96"/>
    <mergeCell ref="B97:B100"/>
    <mergeCell ref="C97:H97"/>
    <mergeCell ref="I97:K100"/>
    <mergeCell ref="L97:M98"/>
    <mergeCell ref="AR97:AT97"/>
    <mergeCell ref="N97:Q98"/>
    <mergeCell ref="R97:U98"/>
    <mergeCell ref="V97:AD98"/>
    <mergeCell ref="AE97:AH98"/>
    <mergeCell ref="AM97:AM100"/>
    <mergeCell ref="AN97:AP98"/>
    <mergeCell ref="AN99:AP100"/>
    <mergeCell ref="P99:Q100"/>
    <mergeCell ref="R99:S100"/>
    <mergeCell ref="T99:U100"/>
    <mergeCell ref="AI97:AL98"/>
    <mergeCell ref="AK99:AL100"/>
    <mergeCell ref="V99:AD100"/>
    <mergeCell ref="AE99:AH100"/>
    <mergeCell ref="AI99:AJ100"/>
    <mergeCell ref="B101:B104"/>
    <mergeCell ref="C101:H101"/>
    <mergeCell ref="I101:K104"/>
    <mergeCell ref="L101:M102"/>
    <mergeCell ref="AR101:AT101"/>
    <mergeCell ref="N101:Q102"/>
    <mergeCell ref="R101:U102"/>
    <mergeCell ref="V101:AD102"/>
    <mergeCell ref="AE101:AH102"/>
    <mergeCell ref="AM101:AM104"/>
    <mergeCell ref="AN101:AP102"/>
    <mergeCell ref="AN103:AP104"/>
    <mergeCell ref="P103:Q104"/>
    <mergeCell ref="R103:S104"/>
    <mergeCell ref="T103:U104"/>
    <mergeCell ref="AI101:AL102"/>
    <mergeCell ref="AK103:AL104"/>
    <mergeCell ref="V103:AD104"/>
    <mergeCell ref="AE103:AH104"/>
    <mergeCell ref="AI103:AJ104"/>
    <mergeCell ref="B105:B108"/>
    <mergeCell ref="C105:H105"/>
    <mergeCell ref="I105:K108"/>
    <mergeCell ref="L105:M106"/>
    <mergeCell ref="AR105:AT105"/>
    <mergeCell ref="N105:Q106"/>
    <mergeCell ref="R105:U106"/>
    <mergeCell ref="V105:AD106"/>
    <mergeCell ref="AE105:AH106"/>
    <mergeCell ref="AM105:AM108"/>
    <mergeCell ref="AN105:AP106"/>
    <mergeCell ref="AN107:AP108"/>
    <mergeCell ref="P107:Q108"/>
    <mergeCell ref="R107:S108"/>
    <mergeCell ref="T107:U108"/>
    <mergeCell ref="AI105:AL106"/>
    <mergeCell ref="AK107:AL108"/>
    <mergeCell ref="V107:AD108"/>
    <mergeCell ref="AE107:AH108"/>
    <mergeCell ref="AI107:AJ108"/>
    <mergeCell ref="B109:B112"/>
    <mergeCell ref="C109:H109"/>
    <mergeCell ref="I109:K112"/>
    <mergeCell ref="L109:M110"/>
    <mergeCell ref="AR109:AT109"/>
    <mergeCell ref="N109:Q110"/>
    <mergeCell ref="R109:U110"/>
    <mergeCell ref="V109:AD110"/>
    <mergeCell ref="AE109:AH110"/>
    <mergeCell ref="AM109:AM112"/>
    <mergeCell ref="AN109:AP110"/>
    <mergeCell ref="AN111:AP112"/>
    <mergeCell ref="P111:Q112"/>
    <mergeCell ref="R111:S112"/>
    <mergeCell ref="T111:U112"/>
    <mergeCell ref="AI109:AL110"/>
    <mergeCell ref="AK111:AL112"/>
    <mergeCell ref="V111:AD112"/>
    <mergeCell ref="AE111:AH112"/>
    <mergeCell ref="AI111:AJ112"/>
    <mergeCell ref="B113:B116"/>
    <mergeCell ref="C113:H113"/>
    <mergeCell ref="I113:K116"/>
    <mergeCell ref="L113:M114"/>
    <mergeCell ref="AR113:AT113"/>
    <mergeCell ref="N113:Q114"/>
    <mergeCell ref="R113:U114"/>
    <mergeCell ref="V113:AD114"/>
    <mergeCell ref="AE113:AH114"/>
    <mergeCell ref="AM113:AM116"/>
    <mergeCell ref="AN113:AP114"/>
    <mergeCell ref="AN115:AP116"/>
    <mergeCell ref="P115:Q116"/>
    <mergeCell ref="R115:S116"/>
    <mergeCell ref="T115:U116"/>
    <mergeCell ref="AI113:AL114"/>
    <mergeCell ref="AK115:AL116"/>
    <mergeCell ref="V115:AD116"/>
    <mergeCell ref="AE115:AH116"/>
    <mergeCell ref="AI115:AJ116"/>
    <mergeCell ref="B117:B120"/>
    <mergeCell ref="C117:H117"/>
    <mergeCell ref="I117:K120"/>
    <mergeCell ref="L117:M118"/>
    <mergeCell ref="AR117:AT117"/>
    <mergeCell ref="N117:Q118"/>
    <mergeCell ref="R117:U118"/>
    <mergeCell ref="V117:AD118"/>
    <mergeCell ref="AE117:AH118"/>
    <mergeCell ref="AM117:AM120"/>
    <mergeCell ref="AN117:AP118"/>
    <mergeCell ref="AN119:AP120"/>
    <mergeCell ref="P119:Q120"/>
    <mergeCell ref="R119:S120"/>
    <mergeCell ref="T119:U120"/>
    <mergeCell ref="AI117:AL118"/>
    <mergeCell ref="AK119:AL120"/>
    <mergeCell ref="V119:AD120"/>
    <mergeCell ref="AE119:AH120"/>
    <mergeCell ref="AI119:AJ120"/>
    <mergeCell ref="B121:B124"/>
    <mergeCell ref="C121:H121"/>
    <mergeCell ref="I121:K124"/>
    <mergeCell ref="L121:M122"/>
    <mergeCell ref="AR121:AT121"/>
    <mergeCell ref="N121:Q122"/>
    <mergeCell ref="R121:U122"/>
    <mergeCell ref="V121:AD122"/>
    <mergeCell ref="AE121:AH122"/>
    <mergeCell ref="AM121:AM124"/>
    <mergeCell ref="AN121:AP122"/>
    <mergeCell ref="AN123:AP124"/>
    <mergeCell ref="P123:Q124"/>
    <mergeCell ref="R123:S124"/>
    <mergeCell ref="T123:U124"/>
    <mergeCell ref="AI121:AL122"/>
    <mergeCell ref="AK123:AL124"/>
    <mergeCell ref="V123:AD124"/>
    <mergeCell ref="AE123:AH124"/>
    <mergeCell ref="AI123:AJ124"/>
    <mergeCell ref="B125:B128"/>
    <mergeCell ref="C125:H125"/>
    <mergeCell ref="I125:K128"/>
    <mergeCell ref="L125:M126"/>
    <mergeCell ref="AR125:AT125"/>
    <mergeCell ref="N125:Q126"/>
    <mergeCell ref="R125:U126"/>
    <mergeCell ref="V125:AD126"/>
    <mergeCell ref="AE125:AH126"/>
    <mergeCell ref="P127:Q128"/>
    <mergeCell ref="R127:S128"/>
    <mergeCell ref="T127:U128"/>
    <mergeCell ref="AI125:AL126"/>
    <mergeCell ref="L137:U139"/>
    <mergeCell ref="BF137:BK137"/>
    <mergeCell ref="BJ125:BK128"/>
    <mergeCell ref="AR126:AT126"/>
    <mergeCell ref="N127:O128"/>
    <mergeCell ref="BD127:BF127"/>
    <mergeCell ref="B130:C130"/>
    <mergeCell ref="AK127:AL128"/>
    <mergeCell ref="AM125:AM128"/>
    <mergeCell ref="AN125:AP126"/>
    <mergeCell ref="V127:AD128"/>
    <mergeCell ref="AE127:AH128"/>
    <mergeCell ref="AI127:AJ128"/>
    <mergeCell ref="AN127:AP128"/>
    <mergeCell ref="C126:H128"/>
    <mergeCell ref="L127:M128"/>
    <mergeCell ref="B140:D141"/>
    <mergeCell ref="E140:P141"/>
    <mergeCell ref="B142:D143"/>
    <mergeCell ref="E142:P143"/>
    <mergeCell ref="B144:D145"/>
    <mergeCell ref="E144:P145"/>
    <mergeCell ref="B147:B150"/>
    <mergeCell ref="AE143:AH145"/>
    <mergeCell ref="C147:H147"/>
    <mergeCell ref="I147:K150"/>
    <mergeCell ref="L147:M150"/>
    <mergeCell ref="N147:Q148"/>
    <mergeCell ref="R147:U148"/>
    <mergeCell ref="V147:AD148"/>
    <mergeCell ref="AE147:AH148"/>
    <mergeCell ref="C148:H150"/>
    <mergeCell ref="BJ143:BK145"/>
    <mergeCell ref="AI143:AS145"/>
    <mergeCell ref="AU143:AX145"/>
    <mergeCell ref="AY143:BI145"/>
    <mergeCell ref="BJ147:BK150"/>
    <mergeCell ref="AI147:AL148"/>
    <mergeCell ref="AX147:BF148"/>
    <mergeCell ref="BG147:BI150"/>
    <mergeCell ref="B151:B154"/>
    <mergeCell ref="AK153:AL154"/>
    <mergeCell ref="AM151:AM154"/>
    <mergeCell ref="AN151:AP152"/>
    <mergeCell ref="AE153:AH154"/>
    <mergeCell ref="AI153:AJ154"/>
    <mergeCell ref="AN153:AP154"/>
    <mergeCell ref="C151:H151"/>
    <mergeCell ref="I151:K154"/>
    <mergeCell ref="L151:M152"/>
    <mergeCell ref="P157:Q158"/>
    <mergeCell ref="R157:S158"/>
    <mergeCell ref="T157:U158"/>
    <mergeCell ref="AK157:AL158"/>
    <mergeCell ref="AI157:AJ158"/>
    <mergeCell ref="B155:B158"/>
    <mergeCell ref="C155:H155"/>
    <mergeCell ref="I155:K158"/>
    <mergeCell ref="L155:M156"/>
    <mergeCell ref="C156:H158"/>
    <mergeCell ref="AR155:AT155"/>
    <mergeCell ref="N155:Q156"/>
    <mergeCell ref="R155:U156"/>
    <mergeCell ref="V155:AD156"/>
    <mergeCell ref="AE155:AH156"/>
    <mergeCell ref="AI155:AL156"/>
    <mergeCell ref="AM155:AM158"/>
    <mergeCell ref="AN155:AP156"/>
    <mergeCell ref="V157:AD158"/>
    <mergeCell ref="AE157:AH158"/>
    <mergeCell ref="AN159:AP160"/>
    <mergeCell ref="V161:AD162"/>
    <mergeCell ref="AE161:AH162"/>
    <mergeCell ref="AN157:AP158"/>
    <mergeCell ref="B159:B162"/>
    <mergeCell ref="C159:H159"/>
    <mergeCell ref="I159:K162"/>
    <mergeCell ref="L159:M160"/>
    <mergeCell ref="P161:Q162"/>
    <mergeCell ref="R161:S162"/>
    <mergeCell ref="N159:Q160"/>
    <mergeCell ref="R159:U160"/>
    <mergeCell ref="V159:AD160"/>
    <mergeCell ref="AE159:AH160"/>
    <mergeCell ref="AI159:AL160"/>
    <mergeCell ref="AM159:AM162"/>
    <mergeCell ref="T161:U162"/>
    <mergeCell ref="AK161:AL162"/>
    <mergeCell ref="AI161:AJ162"/>
    <mergeCell ref="N161:O162"/>
    <mergeCell ref="AN161:AP162"/>
    <mergeCell ref="B163:B166"/>
    <mergeCell ref="C163:H163"/>
    <mergeCell ref="I163:K166"/>
    <mergeCell ref="L163:M164"/>
    <mergeCell ref="P165:Q166"/>
    <mergeCell ref="R165:S166"/>
    <mergeCell ref="T165:U166"/>
    <mergeCell ref="AK165:AL166"/>
    <mergeCell ref="AI165:AJ166"/>
    <mergeCell ref="AR163:AT163"/>
    <mergeCell ref="N163:Q164"/>
    <mergeCell ref="R163:U164"/>
    <mergeCell ref="V163:AD164"/>
    <mergeCell ref="AE163:AH164"/>
    <mergeCell ref="AI163:AL164"/>
    <mergeCell ref="AM163:AM166"/>
    <mergeCell ref="AN163:AP164"/>
    <mergeCell ref="V165:AD166"/>
    <mergeCell ref="AE165:AH166"/>
    <mergeCell ref="AN167:AP168"/>
    <mergeCell ref="V169:AD170"/>
    <mergeCell ref="AE169:AH170"/>
    <mergeCell ref="AN165:AP166"/>
    <mergeCell ref="B167:B170"/>
    <mergeCell ref="C167:H167"/>
    <mergeCell ref="I167:K170"/>
    <mergeCell ref="L167:M168"/>
    <mergeCell ref="P169:Q170"/>
    <mergeCell ref="R169:S170"/>
    <mergeCell ref="N167:Q168"/>
    <mergeCell ref="R167:U168"/>
    <mergeCell ref="V167:AD168"/>
    <mergeCell ref="AE167:AH168"/>
    <mergeCell ref="AI167:AL168"/>
    <mergeCell ref="AM167:AM170"/>
    <mergeCell ref="T169:U170"/>
    <mergeCell ref="AK169:AL170"/>
    <mergeCell ref="AI169:AJ170"/>
    <mergeCell ref="AN171:AP172"/>
    <mergeCell ref="V173:AD174"/>
    <mergeCell ref="AE173:AH174"/>
    <mergeCell ref="AN169:AP170"/>
    <mergeCell ref="B171:B174"/>
    <mergeCell ref="C171:H171"/>
    <mergeCell ref="I171:K174"/>
    <mergeCell ref="L171:M172"/>
    <mergeCell ref="P173:Q174"/>
    <mergeCell ref="R173:S174"/>
    <mergeCell ref="N171:Q172"/>
    <mergeCell ref="R171:U172"/>
    <mergeCell ref="V171:AD172"/>
    <mergeCell ref="AE171:AH172"/>
    <mergeCell ref="AI171:AL172"/>
    <mergeCell ref="AM171:AM174"/>
    <mergeCell ref="T173:U174"/>
    <mergeCell ref="AK173:AL174"/>
    <mergeCell ref="AI173:AJ174"/>
    <mergeCell ref="N173:O174"/>
    <mergeCell ref="AN173:AP174"/>
    <mergeCell ref="B175:B178"/>
    <mergeCell ref="C175:H175"/>
    <mergeCell ref="I175:K178"/>
    <mergeCell ref="L175:M176"/>
    <mergeCell ref="P177:Q178"/>
    <mergeCell ref="R177:S178"/>
    <mergeCell ref="T177:U178"/>
    <mergeCell ref="AK177:AL178"/>
    <mergeCell ref="AI177:AJ178"/>
    <mergeCell ref="AR175:AT175"/>
    <mergeCell ref="N175:Q176"/>
    <mergeCell ref="R175:U176"/>
    <mergeCell ref="V175:AD176"/>
    <mergeCell ref="AE175:AH176"/>
    <mergeCell ref="AI175:AL176"/>
    <mergeCell ref="AM175:AM178"/>
    <mergeCell ref="AN175:AP176"/>
    <mergeCell ref="V177:AD178"/>
    <mergeCell ref="AE177:AH178"/>
    <mergeCell ref="AN179:AP180"/>
    <mergeCell ref="V181:AD182"/>
    <mergeCell ref="AE181:AH182"/>
    <mergeCell ref="AN177:AP178"/>
    <mergeCell ref="B179:B182"/>
    <mergeCell ref="C179:H179"/>
    <mergeCell ref="I179:K182"/>
    <mergeCell ref="L179:M180"/>
    <mergeCell ref="P181:Q182"/>
    <mergeCell ref="R181:S182"/>
    <mergeCell ref="N179:Q180"/>
    <mergeCell ref="R179:U180"/>
    <mergeCell ref="V179:AD180"/>
    <mergeCell ref="AE179:AH180"/>
    <mergeCell ref="AI179:AL180"/>
    <mergeCell ref="AM179:AM182"/>
    <mergeCell ref="T181:U182"/>
    <mergeCell ref="AK181:AL182"/>
    <mergeCell ref="AI181:AJ182"/>
    <mergeCell ref="AN183:AP184"/>
    <mergeCell ref="V185:AD186"/>
    <mergeCell ref="AE185:AH186"/>
    <mergeCell ref="AN181:AP182"/>
    <mergeCell ref="B183:B186"/>
    <mergeCell ref="C183:H183"/>
    <mergeCell ref="I183:K186"/>
    <mergeCell ref="L183:M184"/>
    <mergeCell ref="P185:Q186"/>
    <mergeCell ref="R185:S186"/>
    <mergeCell ref="N183:Q184"/>
    <mergeCell ref="R183:U184"/>
    <mergeCell ref="V183:AD184"/>
    <mergeCell ref="AE183:AH184"/>
    <mergeCell ref="AI183:AL184"/>
    <mergeCell ref="AM183:AM186"/>
    <mergeCell ref="T185:U186"/>
    <mergeCell ref="AK185:AL186"/>
    <mergeCell ref="AI185:AJ186"/>
    <mergeCell ref="N185:O186"/>
    <mergeCell ref="AN185:AP186"/>
    <mergeCell ref="B187:B190"/>
    <mergeCell ref="C187:H187"/>
    <mergeCell ref="I187:K190"/>
    <mergeCell ref="L187:M188"/>
    <mergeCell ref="P189:Q190"/>
    <mergeCell ref="R189:S190"/>
    <mergeCell ref="T189:U190"/>
    <mergeCell ref="AK189:AL190"/>
    <mergeCell ref="AI189:AJ190"/>
    <mergeCell ref="AR187:AT187"/>
    <mergeCell ref="N187:Q188"/>
    <mergeCell ref="R187:U188"/>
    <mergeCell ref="V187:AD188"/>
    <mergeCell ref="AE187:AH188"/>
    <mergeCell ref="AI187:AL188"/>
    <mergeCell ref="AM187:AM190"/>
    <mergeCell ref="AN187:AP188"/>
    <mergeCell ref="V189:AD190"/>
    <mergeCell ref="AE189:AH190"/>
    <mergeCell ref="AN189:AP190"/>
    <mergeCell ref="B191:B194"/>
    <mergeCell ref="C191:H191"/>
    <mergeCell ref="I191:K194"/>
    <mergeCell ref="L191:M192"/>
    <mergeCell ref="P193:Q194"/>
    <mergeCell ref="R193:S194"/>
    <mergeCell ref="T193:U194"/>
    <mergeCell ref="C192:H194"/>
    <mergeCell ref="L193:M194"/>
    <mergeCell ref="N191:Q192"/>
    <mergeCell ref="R191:U192"/>
    <mergeCell ref="V191:AD192"/>
    <mergeCell ref="AE191:AH192"/>
    <mergeCell ref="AI191:AL192"/>
    <mergeCell ref="AR192:AT192"/>
    <mergeCell ref="L203:U205"/>
    <mergeCell ref="BF203:BK203"/>
    <mergeCell ref="B196:C196"/>
    <mergeCell ref="AK193:AL194"/>
    <mergeCell ref="AM191:AM194"/>
    <mergeCell ref="AN191:AP192"/>
    <mergeCell ref="V193:AD194"/>
    <mergeCell ref="AE193:AH194"/>
    <mergeCell ref="AI193:AJ194"/>
    <mergeCell ref="AN193:AP194"/>
    <mergeCell ref="B206:D207"/>
    <mergeCell ref="E206:P207"/>
    <mergeCell ref="B208:D209"/>
    <mergeCell ref="E208:P209"/>
    <mergeCell ref="B210:D211"/>
    <mergeCell ref="E210:P211"/>
    <mergeCell ref="B213:B216"/>
    <mergeCell ref="AE209:AH211"/>
    <mergeCell ref="C213:H213"/>
    <mergeCell ref="I213:K216"/>
    <mergeCell ref="L213:M216"/>
    <mergeCell ref="N213:Q214"/>
    <mergeCell ref="R213:U214"/>
    <mergeCell ref="V213:AD214"/>
    <mergeCell ref="C214:H216"/>
    <mergeCell ref="N215:Q216"/>
    <mergeCell ref="AN213:AP214"/>
    <mergeCell ref="AQ213:AW216"/>
    <mergeCell ref="BJ209:BK211"/>
    <mergeCell ref="AI209:AS211"/>
    <mergeCell ref="AU209:AX211"/>
    <mergeCell ref="AY209:BI211"/>
    <mergeCell ref="BJ213:BK216"/>
    <mergeCell ref="BD215:BF216"/>
    <mergeCell ref="B217:B220"/>
    <mergeCell ref="AK219:AL220"/>
    <mergeCell ref="AM217:AM220"/>
    <mergeCell ref="AN217:AP218"/>
    <mergeCell ref="AE219:AH220"/>
    <mergeCell ref="AI219:AJ220"/>
    <mergeCell ref="AN219:AP220"/>
    <mergeCell ref="C217:H217"/>
    <mergeCell ref="I217:K220"/>
    <mergeCell ref="L217:M218"/>
    <mergeCell ref="P223:Q224"/>
    <mergeCell ref="R223:S224"/>
    <mergeCell ref="T223:U224"/>
    <mergeCell ref="AK223:AL224"/>
    <mergeCell ref="AI223:AJ224"/>
    <mergeCell ref="B221:B224"/>
    <mergeCell ref="C221:H221"/>
    <mergeCell ref="I221:K224"/>
    <mergeCell ref="L221:M222"/>
    <mergeCell ref="C222:H224"/>
    <mergeCell ref="AR221:AT221"/>
    <mergeCell ref="N221:Q222"/>
    <mergeCell ref="R221:U222"/>
    <mergeCell ref="V221:AD222"/>
    <mergeCell ref="AE221:AH222"/>
    <mergeCell ref="AI221:AL222"/>
    <mergeCell ref="AM221:AM224"/>
    <mergeCell ref="AN221:AP222"/>
    <mergeCell ref="V223:AD224"/>
    <mergeCell ref="AE223:AH224"/>
    <mergeCell ref="AN225:AP226"/>
    <mergeCell ref="V227:AD228"/>
    <mergeCell ref="AE227:AH228"/>
    <mergeCell ref="AN223:AP224"/>
    <mergeCell ref="B225:B228"/>
    <mergeCell ref="C225:H225"/>
    <mergeCell ref="I225:K228"/>
    <mergeCell ref="L225:M226"/>
    <mergeCell ref="P227:Q228"/>
    <mergeCell ref="R227:S228"/>
    <mergeCell ref="N225:Q226"/>
    <mergeCell ref="R225:U226"/>
    <mergeCell ref="V225:AD226"/>
    <mergeCell ref="AE225:AH226"/>
    <mergeCell ref="AI225:AL226"/>
    <mergeCell ref="AM225:AM228"/>
    <mergeCell ref="T227:U228"/>
    <mergeCell ref="AK227:AL228"/>
    <mergeCell ref="AI227:AJ228"/>
    <mergeCell ref="N227:O228"/>
    <mergeCell ref="AN227:AP228"/>
    <mergeCell ref="B229:B232"/>
    <mergeCell ref="C229:H229"/>
    <mergeCell ref="I229:K232"/>
    <mergeCell ref="L229:M230"/>
    <mergeCell ref="P231:Q232"/>
    <mergeCell ref="R231:S232"/>
    <mergeCell ref="T231:U232"/>
    <mergeCell ref="AK231:AL232"/>
    <mergeCell ref="AI231:AJ232"/>
    <mergeCell ref="AR229:AT229"/>
    <mergeCell ref="N229:Q230"/>
    <mergeCell ref="R229:U230"/>
    <mergeCell ref="V229:AD230"/>
    <mergeCell ref="AE229:AH230"/>
    <mergeCell ref="AI229:AL230"/>
    <mergeCell ref="AM229:AM232"/>
    <mergeCell ref="AN229:AP230"/>
    <mergeCell ref="V231:AD232"/>
    <mergeCell ref="AE231:AH232"/>
    <mergeCell ref="AN233:AP234"/>
    <mergeCell ref="V235:AD236"/>
    <mergeCell ref="AE235:AH236"/>
    <mergeCell ref="AN231:AP232"/>
    <mergeCell ref="B233:B236"/>
    <mergeCell ref="C233:H233"/>
    <mergeCell ref="I233:K236"/>
    <mergeCell ref="L233:M234"/>
    <mergeCell ref="P235:Q236"/>
    <mergeCell ref="R235:S236"/>
    <mergeCell ref="N233:Q234"/>
    <mergeCell ref="R233:U234"/>
    <mergeCell ref="V233:AD234"/>
    <mergeCell ref="AE233:AH234"/>
    <mergeCell ref="AI233:AL234"/>
    <mergeCell ref="AM233:AM236"/>
    <mergeCell ref="T235:U236"/>
    <mergeCell ref="AK235:AL236"/>
    <mergeCell ref="AI235:AJ236"/>
    <mergeCell ref="AN237:AP238"/>
    <mergeCell ref="V239:AD240"/>
    <mergeCell ref="AE239:AH240"/>
    <mergeCell ref="AN235:AP236"/>
    <mergeCell ref="B237:B240"/>
    <mergeCell ref="C237:H237"/>
    <mergeCell ref="I237:K240"/>
    <mergeCell ref="L237:M238"/>
    <mergeCell ref="P239:Q240"/>
    <mergeCell ref="R239:S240"/>
    <mergeCell ref="N237:Q238"/>
    <mergeCell ref="R237:U238"/>
    <mergeCell ref="V237:AD238"/>
    <mergeCell ref="AE237:AH238"/>
    <mergeCell ref="AI237:AL238"/>
    <mergeCell ref="AM237:AM240"/>
    <mergeCell ref="T239:U240"/>
    <mergeCell ref="AK239:AL240"/>
    <mergeCell ref="AI239:AJ240"/>
    <mergeCell ref="N239:O240"/>
    <mergeCell ref="AN239:AP240"/>
    <mergeCell ref="B241:B244"/>
    <mergeCell ref="C241:H241"/>
    <mergeCell ref="I241:K244"/>
    <mergeCell ref="L241:M242"/>
    <mergeCell ref="P243:Q244"/>
    <mergeCell ref="R243:S244"/>
    <mergeCell ref="T243:U244"/>
    <mergeCell ref="AK243:AL244"/>
    <mergeCell ref="AI243:AJ244"/>
    <mergeCell ref="AR241:AT241"/>
    <mergeCell ref="N241:Q242"/>
    <mergeCell ref="R241:U242"/>
    <mergeCell ref="V241:AD242"/>
    <mergeCell ref="AE241:AH242"/>
    <mergeCell ref="AI241:AL242"/>
    <mergeCell ref="AM241:AM244"/>
    <mergeCell ref="AN241:AP242"/>
    <mergeCell ref="V243:AD244"/>
    <mergeCell ref="AE243:AH244"/>
    <mergeCell ref="AN245:AP246"/>
    <mergeCell ref="V247:AD248"/>
    <mergeCell ref="AE247:AH248"/>
    <mergeCell ref="AN243:AP244"/>
    <mergeCell ref="B245:B248"/>
    <mergeCell ref="C245:H245"/>
    <mergeCell ref="I245:K248"/>
    <mergeCell ref="L245:M246"/>
    <mergeCell ref="P247:Q248"/>
    <mergeCell ref="R247:S248"/>
    <mergeCell ref="N245:Q246"/>
    <mergeCell ref="R245:U246"/>
    <mergeCell ref="V245:AD246"/>
    <mergeCell ref="AE245:AH246"/>
    <mergeCell ref="AI245:AL246"/>
    <mergeCell ref="AM245:AM248"/>
    <mergeCell ref="T247:U248"/>
    <mergeCell ref="AK247:AL248"/>
    <mergeCell ref="AI247:AJ248"/>
    <mergeCell ref="AN249:AP250"/>
    <mergeCell ref="V251:AD252"/>
    <mergeCell ref="AE251:AH252"/>
    <mergeCell ref="AN247:AP248"/>
    <mergeCell ref="B249:B252"/>
    <mergeCell ref="C249:H249"/>
    <mergeCell ref="I249:K252"/>
    <mergeCell ref="L249:M250"/>
    <mergeCell ref="P251:Q252"/>
    <mergeCell ref="R251:S252"/>
    <mergeCell ref="N249:Q250"/>
    <mergeCell ref="R249:U250"/>
    <mergeCell ref="V249:AD250"/>
    <mergeCell ref="AE249:AH250"/>
    <mergeCell ref="AI249:AL250"/>
    <mergeCell ref="AM249:AM252"/>
    <mergeCell ref="T251:U252"/>
    <mergeCell ref="AK251:AL252"/>
    <mergeCell ref="AI251:AJ252"/>
    <mergeCell ref="N251:O252"/>
    <mergeCell ref="AN251:AP252"/>
    <mergeCell ref="B253:B256"/>
    <mergeCell ref="C253:H253"/>
    <mergeCell ref="I253:K256"/>
    <mergeCell ref="L253:M254"/>
    <mergeCell ref="P255:Q256"/>
    <mergeCell ref="R255:S256"/>
    <mergeCell ref="T255:U256"/>
    <mergeCell ref="AK255:AL256"/>
    <mergeCell ref="AI255:AJ256"/>
    <mergeCell ref="AR253:AT253"/>
    <mergeCell ref="N253:Q254"/>
    <mergeCell ref="R253:U254"/>
    <mergeCell ref="V253:AD254"/>
    <mergeCell ref="AE253:AH254"/>
    <mergeCell ref="AI253:AL254"/>
    <mergeCell ref="AM253:AM256"/>
    <mergeCell ref="AN253:AP254"/>
    <mergeCell ref="V255:AD256"/>
    <mergeCell ref="AE255:AH256"/>
    <mergeCell ref="AN255:AP256"/>
    <mergeCell ref="B257:B260"/>
    <mergeCell ref="C257:H257"/>
    <mergeCell ref="I257:K260"/>
    <mergeCell ref="L257:M258"/>
    <mergeCell ref="P259:Q260"/>
    <mergeCell ref="R259:S260"/>
    <mergeCell ref="T259:U260"/>
    <mergeCell ref="C258:H260"/>
    <mergeCell ref="L259:M260"/>
    <mergeCell ref="N257:Q258"/>
    <mergeCell ref="R257:U258"/>
    <mergeCell ref="V257:AD258"/>
    <mergeCell ref="AE257:AH258"/>
    <mergeCell ref="AI257:AL258"/>
    <mergeCell ref="AR258:AT258"/>
    <mergeCell ref="L269:U271"/>
    <mergeCell ref="BF269:BK269"/>
    <mergeCell ref="B262:C262"/>
    <mergeCell ref="AK259:AL260"/>
    <mergeCell ref="AM257:AM260"/>
    <mergeCell ref="AN257:AP258"/>
    <mergeCell ref="V259:AD260"/>
    <mergeCell ref="AE259:AH260"/>
    <mergeCell ref="AI259:AJ260"/>
    <mergeCell ref="AN259:AP260"/>
    <mergeCell ref="B272:D273"/>
    <mergeCell ref="E272:P273"/>
    <mergeCell ref="B274:D275"/>
    <mergeCell ref="E274:P275"/>
    <mergeCell ref="B276:D277"/>
    <mergeCell ref="E276:P277"/>
    <mergeCell ref="B279:B282"/>
    <mergeCell ref="AE275:AH277"/>
    <mergeCell ref="C279:H279"/>
    <mergeCell ref="I279:K282"/>
    <mergeCell ref="L279:M282"/>
    <mergeCell ref="N279:Q280"/>
    <mergeCell ref="R279:U280"/>
    <mergeCell ref="V279:AD280"/>
    <mergeCell ref="C280:H282"/>
    <mergeCell ref="N281:Q282"/>
    <mergeCell ref="AN279:AP280"/>
    <mergeCell ref="AQ279:AW282"/>
    <mergeCell ref="BJ275:BK277"/>
    <mergeCell ref="AI275:AS277"/>
    <mergeCell ref="AU275:AX277"/>
    <mergeCell ref="AY275:BI277"/>
    <mergeCell ref="BJ279:BK282"/>
    <mergeCell ref="BD281:BF282"/>
    <mergeCell ref="B283:B286"/>
    <mergeCell ref="AK285:AL286"/>
    <mergeCell ref="AM283:AM286"/>
    <mergeCell ref="AN283:AP284"/>
    <mergeCell ref="AE285:AH286"/>
    <mergeCell ref="AI285:AJ286"/>
    <mergeCell ref="AN285:AP286"/>
    <mergeCell ref="C283:H283"/>
    <mergeCell ref="I283:K286"/>
    <mergeCell ref="L283:M284"/>
    <mergeCell ref="P289:Q290"/>
    <mergeCell ref="R289:S290"/>
    <mergeCell ref="T289:U290"/>
    <mergeCell ref="AK289:AL290"/>
    <mergeCell ref="AI289:AJ290"/>
    <mergeCell ref="B287:B290"/>
    <mergeCell ref="C287:H287"/>
    <mergeCell ref="I287:K290"/>
    <mergeCell ref="L287:M288"/>
    <mergeCell ref="C288:H290"/>
    <mergeCell ref="AR287:AT287"/>
    <mergeCell ref="N287:Q288"/>
    <mergeCell ref="R287:U288"/>
    <mergeCell ref="V287:AD288"/>
    <mergeCell ref="AE287:AH288"/>
    <mergeCell ref="AI287:AL288"/>
    <mergeCell ref="AM287:AM290"/>
    <mergeCell ref="AN287:AP288"/>
    <mergeCell ref="V289:AD290"/>
    <mergeCell ref="AE289:AH290"/>
    <mergeCell ref="AN291:AP292"/>
    <mergeCell ref="V293:AD294"/>
    <mergeCell ref="AE293:AH294"/>
    <mergeCell ref="AN289:AP290"/>
    <mergeCell ref="B291:B294"/>
    <mergeCell ref="C291:H291"/>
    <mergeCell ref="I291:K294"/>
    <mergeCell ref="L291:M292"/>
    <mergeCell ref="P293:Q294"/>
    <mergeCell ref="R293:S294"/>
    <mergeCell ref="N291:Q292"/>
    <mergeCell ref="R291:U292"/>
    <mergeCell ref="V291:AD292"/>
    <mergeCell ref="AE291:AH292"/>
    <mergeCell ref="AI291:AL292"/>
    <mergeCell ref="AM291:AM294"/>
    <mergeCell ref="T293:U294"/>
    <mergeCell ref="AK293:AL294"/>
    <mergeCell ref="AI293:AJ294"/>
    <mergeCell ref="N293:O294"/>
    <mergeCell ref="AN293:AP294"/>
    <mergeCell ref="B295:B298"/>
    <mergeCell ref="C295:H295"/>
    <mergeCell ref="I295:K298"/>
    <mergeCell ref="L295:M296"/>
    <mergeCell ref="P297:Q298"/>
    <mergeCell ref="R297:S298"/>
    <mergeCell ref="T297:U298"/>
    <mergeCell ref="AK297:AL298"/>
    <mergeCell ref="AI297:AJ298"/>
    <mergeCell ref="AR295:AT295"/>
    <mergeCell ref="N295:Q296"/>
    <mergeCell ref="R295:U296"/>
    <mergeCell ref="V295:AD296"/>
    <mergeCell ref="AE295:AH296"/>
    <mergeCell ref="AI295:AL296"/>
    <mergeCell ref="AM295:AM298"/>
    <mergeCell ref="AN295:AP296"/>
    <mergeCell ref="V297:AD298"/>
    <mergeCell ref="AE297:AH298"/>
    <mergeCell ref="AN299:AP300"/>
    <mergeCell ref="V301:AD302"/>
    <mergeCell ref="AE301:AH302"/>
    <mergeCell ref="AN297:AP298"/>
    <mergeCell ref="B299:B302"/>
    <mergeCell ref="C299:H299"/>
    <mergeCell ref="I299:K302"/>
    <mergeCell ref="L299:M300"/>
    <mergeCell ref="P301:Q302"/>
    <mergeCell ref="R301:S302"/>
    <mergeCell ref="N299:Q300"/>
    <mergeCell ref="R299:U300"/>
    <mergeCell ref="V299:AD300"/>
    <mergeCell ref="AE299:AH300"/>
    <mergeCell ref="AI299:AL300"/>
    <mergeCell ref="AM299:AM302"/>
    <mergeCell ref="T301:U302"/>
    <mergeCell ref="AK301:AL302"/>
    <mergeCell ref="AI301:AJ302"/>
    <mergeCell ref="AN303:AP304"/>
    <mergeCell ref="V305:AD306"/>
    <mergeCell ref="AE305:AH306"/>
    <mergeCell ref="AN301:AP302"/>
    <mergeCell ref="B303:B306"/>
    <mergeCell ref="C303:H303"/>
    <mergeCell ref="I303:K306"/>
    <mergeCell ref="L303:M304"/>
    <mergeCell ref="P305:Q306"/>
    <mergeCell ref="R305:S306"/>
    <mergeCell ref="N303:Q304"/>
    <mergeCell ref="R303:U304"/>
    <mergeCell ref="V303:AD304"/>
    <mergeCell ref="AE303:AH304"/>
    <mergeCell ref="AI303:AL304"/>
    <mergeCell ref="AM303:AM306"/>
    <mergeCell ref="T305:U306"/>
    <mergeCell ref="AK305:AL306"/>
    <mergeCell ref="AI305:AJ306"/>
    <mergeCell ref="N305:O306"/>
    <mergeCell ref="AN305:AP306"/>
    <mergeCell ref="B307:B310"/>
    <mergeCell ref="C307:H307"/>
    <mergeCell ref="I307:K310"/>
    <mergeCell ref="L307:M308"/>
    <mergeCell ref="P309:Q310"/>
    <mergeCell ref="R309:S310"/>
    <mergeCell ref="T309:U310"/>
    <mergeCell ref="AK309:AL310"/>
    <mergeCell ref="AI309:AJ310"/>
    <mergeCell ref="AR307:AT307"/>
    <mergeCell ref="N307:Q308"/>
    <mergeCell ref="R307:U308"/>
    <mergeCell ref="V307:AD308"/>
    <mergeCell ref="AE307:AH308"/>
    <mergeCell ref="AI307:AL308"/>
    <mergeCell ref="AM307:AM310"/>
    <mergeCell ref="AN307:AP308"/>
    <mergeCell ref="V309:AD310"/>
    <mergeCell ref="AE309:AH310"/>
    <mergeCell ref="AN311:AP312"/>
    <mergeCell ref="V313:AD314"/>
    <mergeCell ref="AE313:AH314"/>
    <mergeCell ref="AN309:AP310"/>
    <mergeCell ref="B311:B314"/>
    <mergeCell ref="C311:H311"/>
    <mergeCell ref="I311:K314"/>
    <mergeCell ref="L311:M312"/>
    <mergeCell ref="P313:Q314"/>
    <mergeCell ref="R313:S314"/>
    <mergeCell ref="N311:Q312"/>
    <mergeCell ref="R311:U312"/>
    <mergeCell ref="V311:AD312"/>
    <mergeCell ref="AE311:AH312"/>
    <mergeCell ref="AI311:AL312"/>
    <mergeCell ref="AM311:AM314"/>
    <mergeCell ref="T313:U314"/>
    <mergeCell ref="AK313:AL314"/>
    <mergeCell ref="AI313:AJ314"/>
    <mergeCell ref="AN315:AP316"/>
    <mergeCell ref="V317:AD318"/>
    <mergeCell ref="AE317:AH318"/>
    <mergeCell ref="AN313:AP314"/>
    <mergeCell ref="B315:B318"/>
    <mergeCell ref="C315:H315"/>
    <mergeCell ref="I315:K318"/>
    <mergeCell ref="L315:M316"/>
    <mergeCell ref="P317:Q318"/>
    <mergeCell ref="R317:S318"/>
    <mergeCell ref="N315:Q316"/>
    <mergeCell ref="R315:U316"/>
    <mergeCell ref="V315:AD316"/>
    <mergeCell ref="AE315:AH316"/>
    <mergeCell ref="AI315:AL316"/>
    <mergeCell ref="AM315:AM318"/>
    <mergeCell ref="T317:U318"/>
    <mergeCell ref="AK317:AL318"/>
    <mergeCell ref="AI317:AJ318"/>
    <mergeCell ref="N317:O318"/>
    <mergeCell ref="AN317:AP318"/>
    <mergeCell ref="B319:B322"/>
    <mergeCell ref="C319:H319"/>
    <mergeCell ref="I319:K322"/>
    <mergeCell ref="L319:M320"/>
    <mergeCell ref="P321:Q322"/>
    <mergeCell ref="R321:S322"/>
    <mergeCell ref="T321:U322"/>
    <mergeCell ref="AK321:AL322"/>
    <mergeCell ref="AI321:AJ322"/>
    <mergeCell ref="AR319:AT319"/>
    <mergeCell ref="N319:Q320"/>
    <mergeCell ref="R319:U320"/>
    <mergeCell ref="V319:AD320"/>
    <mergeCell ref="AE319:AH320"/>
    <mergeCell ref="AI319:AL320"/>
    <mergeCell ref="AM319:AM322"/>
    <mergeCell ref="AN319:AP320"/>
    <mergeCell ref="V321:AD322"/>
    <mergeCell ref="AE321:AH322"/>
    <mergeCell ref="AN321:AP322"/>
    <mergeCell ref="B323:B326"/>
    <mergeCell ref="C323:H323"/>
    <mergeCell ref="I323:K326"/>
    <mergeCell ref="L323:M324"/>
    <mergeCell ref="P325:Q326"/>
    <mergeCell ref="R325:S326"/>
    <mergeCell ref="T325:U326"/>
    <mergeCell ref="C324:H326"/>
    <mergeCell ref="L325:M326"/>
    <mergeCell ref="N323:Q324"/>
    <mergeCell ref="R323:U324"/>
    <mergeCell ref="V323:AD324"/>
    <mergeCell ref="AE323:AH324"/>
    <mergeCell ref="AI323:AL324"/>
    <mergeCell ref="AR324:AT324"/>
    <mergeCell ref="L335:U337"/>
    <mergeCell ref="BF335:BK335"/>
    <mergeCell ref="B328:C328"/>
    <mergeCell ref="AK325:AL326"/>
    <mergeCell ref="AM323:AM326"/>
    <mergeCell ref="AN323:AP324"/>
    <mergeCell ref="V325:AD326"/>
    <mergeCell ref="AE325:AH326"/>
    <mergeCell ref="AI325:AJ326"/>
    <mergeCell ref="AN325:AP326"/>
    <mergeCell ref="B338:D339"/>
    <mergeCell ref="E338:P339"/>
    <mergeCell ref="B340:D341"/>
    <mergeCell ref="E340:P341"/>
    <mergeCell ref="B342:D343"/>
    <mergeCell ref="E342:P343"/>
    <mergeCell ref="B345:B348"/>
    <mergeCell ref="AE341:AH343"/>
    <mergeCell ref="C345:H345"/>
    <mergeCell ref="I345:K348"/>
    <mergeCell ref="L345:M348"/>
    <mergeCell ref="N345:Q346"/>
    <mergeCell ref="R345:U346"/>
    <mergeCell ref="V345:AD346"/>
    <mergeCell ref="C346:H348"/>
    <mergeCell ref="N347:Q348"/>
    <mergeCell ref="AN345:AP346"/>
    <mergeCell ref="AQ345:AW348"/>
    <mergeCell ref="BJ341:BK343"/>
    <mergeCell ref="AI341:AS343"/>
    <mergeCell ref="AU341:AX343"/>
    <mergeCell ref="AY341:BI343"/>
    <mergeCell ref="BJ345:BK348"/>
    <mergeCell ref="BD347:BF348"/>
    <mergeCell ref="B353:B356"/>
    <mergeCell ref="C353:H353"/>
    <mergeCell ref="I353:K356"/>
    <mergeCell ref="L353:M354"/>
    <mergeCell ref="C354:H356"/>
    <mergeCell ref="B349:B352"/>
    <mergeCell ref="C349:H349"/>
    <mergeCell ref="I349:K352"/>
    <mergeCell ref="L349:M350"/>
    <mergeCell ref="AE355:AH356"/>
    <mergeCell ref="P355:Q356"/>
    <mergeCell ref="R355:S356"/>
    <mergeCell ref="T355:U356"/>
    <mergeCell ref="AK355:AL356"/>
    <mergeCell ref="AI355:AJ356"/>
    <mergeCell ref="AI359:AJ360"/>
    <mergeCell ref="AR353:AT353"/>
    <mergeCell ref="N353:Q354"/>
    <mergeCell ref="R353:U354"/>
    <mergeCell ref="V353:AD354"/>
    <mergeCell ref="AE353:AH354"/>
    <mergeCell ref="AI353:AL354"/>
    <mergeCell ref="AM353:AM356"/>
    <mergeCell ref="AN353:AP354"/>
    <mergeCell ref="V355:AD356"/>
    <mergeCell ref="AE359:AH360"/>
    <mergeCell ref="AN355:AP356"/>
    <mergeCell ref="B357:B360"/>
    <mergeCell ref="C357:H357"/>
    <mergeCell ref="I357:K360"/>
    <mergeCell ref="L357:M358"/>
    <mergeCell ref="P359:Q360"/>
    <mergeCell ref="R359:S360"/>
    <mergeCell ref="T359:U360"/>
    <mergeCell ref="AK359:AL360"/>
    <mergeCell ref="AI363:AJ364"/>
    <mergeCell ref="AR357:AT357"/>
    <mergeCell ref="N357:Q358"/>
    <mergeCell ref="R357:U358"/>
    <mergeCell ref="V357:AD358"/>
    <mergeCell ref="AE357:AH358"/>
    <mergeCell ref="AI357:AL358"/>
    <mergeCell ref="AM357:AM360"/>
    <mergeCell ref="AN357:AP358"/>
    <mergeCell ref="V359:AD360"/>
    <mergeCell ref="AE363:AH364"/>
    <mergeCell ref="AN359:AP360"/>
    <mergeCell ref="B361:B364"/>
    <mergeCell ref="C361:H361"/>
    <mergeCell ref="I361:K364"/>
    <mergeCell ref="L361:M362"/>
    <mergeCell ref="P363:Q364"/>
    <mergeCell ref="R363:S364"/>
    <mergeCell ref="T363:U364"/>
    <mergeCell ref="AK363:AL364"/>
    <mergeCell ref="AI367:AJ368"/>
    <mergeCell ref="AR361:AT361"/>
    <mergeCell ref="N361:Q362"/>
    <mergeCell ref="R361:U362"/>
    <mergeCell ref="V361:AD362"/>
    <mergeCell ref="AE361:AH362"/>
    <mergeCell ref="AI361:AL362"/>
    <mergeCell ref="AM361:AM364"/>
    <mergeCell ref="AN361:AP362"/>
    <mergeCell ref="V363:AD364"/>
    <mergeCell ref="AE367:AH368"/>
    <mergeCell ref="AN363:AP364"/>
    <mergeCell ref="B365:B368"/>
    <mergeCell ref="C365:H365"/>
    <mergeCell ref="I365:K368"/>
    <mergeCell ref="L365:M366"/>
    <mergeCell ref="P367:Q368"/>
    <mergeCell ref="R367:S368"/>
    <mergeCell ref="T367:U368"/>
    <mergeCell ref="AK367:AL368"/>
    <mergeCell ref="AI371:AJ372"/>
    <mergeCell ref="AR365:AT365"/>
    <mergeCell ref="N365:Q366"/>
    <mergeCell ref="R365:U366"/>
    <mergeCell ref="V365:AD366"/>
    <mergeCell ref="AE365:AH366"/>
    <mergeCell ref="AI365:AL366"/>
    <mergeCell ref="AM365:AM368"/>
    <mergeCell ref="AN365:AP366"/>
    <mergeCell ref="V367:AD368"/>
    <mergeCell ref="AE371:AH372"/>
    <mergeCell ref="AN367:AP368"/>
    <mergeCell ref="B369:B372"/>
    <mergeCell ref="C369:H369"/>
    <mergeCell ref="I369:K372"/>
    <mergeCell ref="L369:M370"/>
    <mergeCell ref="P371:Q372"/>
    <mergeCell ref="R371:S372"/>
    <mergeCell ref="T371:U372"/>
    <mergeCell ref="AK371:AL372"/>
    <mergeCell ref="AI375:AJ376"/>
    <mergeCell ref="AR369:AT369"/>
    <mergeCell ref="N369:Q370"/>
    <mergeCell ref="R369:U370"/>
    <mergeCell ref="V369:AD370"/>
    <mergeCell ref="AE369:AH370"/>
    <mergeCell ref="AI369:AL370"/>
    <mergeCell ref="AM369:AM372"/>
    <mergeCell ref="AN369:AP370"/>
    <mergeCell ref="V371:AD372"/>
    <mergeCell ref="AE375:AH376"/>
    <mergeCell ref="AN371:AP372"/>
    <mergeCell ref="B373:B376"/>
    <mergeCell ref="C373:H373"/>
    <mergeCell ref="I373:K376"/>
    <mergeCell ref="L373:M374"/>
    <mergeCell ref="P375:Q376"/>
    <mergeCell ref="R375:S376"/>
    <mergeCell ref="T375:U376"/>
    <mergeCell ref="AK375:AL376"/>
    <mergeCell ref="AI379:AJ380"/>
    <mergeCell ref="AR373:AT373"/>
    <mergeCell ref="N373:Q374"/>
    <mergeCell ref="R373:U374"/>
    <mergeCell ref="V373:AD374"/>
    <mergeCell ref="AE373:AH374"/>
    <mergeCell ref="AI373:AL374"/>
    <mergeCell ref="AM373:AM376"/>
    <mergeCell ref="AN373:AP374"/>
    <mergeCell ref="V375:AD376"/>
    <mergeCell ref="AE379:AH380"/>
    <mergeCell ref="AN375:AP376"/>
    <mergeCell ref="B377:B380"/>
    <mergeCell ref="C377:H377"/>
    <mergeCell ref="I377:K380"/>
    <mergeCell ref="L377:M378"/>
    <mergeCell ref="P379:Q380"/>
    <mergeCell ref="R379:S380"/>
    <mergeCell ref="T379:U380"/>
    <mergeCell ref="AK379:AL380"/>
    <mergeCell ref="AN383:AP384"/>
    <mergeCell ref="AR377:AT377"/>
    <mergeCell ref="N377:Q378"/>
    <mergeCell ref="R377:U378"/>
    <mergeCell ref="V377:AD378"/>
    <mergeCell ref="AE377:AH378"/>
    <mergeCell ref="AI377:AL378"/>
    <mergeCell ref="AM377:AM380"/>
    <mergeCell ref="AN377:AP378"/>
    <mergeCell ref="V379:AD380"/>
    <mergeCell ref="AN381:AP382"/>
    <mergeCell ref="V383:AD384"/>
    <mergeCell ref="AN379:AP380"/>
    <mergeCell ref="B381:B384"/>
    <mergeCell ref="C381:H381"/>
    <mergeCell ref="I381:K384"/>
    <mergeCell ref="L381:M382"/>
    <mergeCell ref="T383:U384"/>
    <mergeCell ref="AI381:AL382"/>
    <mergeCell ref="AE383:AH384"/>
    <mergeCell ref="N381:Q382"/>
    <mergeCell ref="R381:U382"/>
    <mergeCell ref="V381:AD382"/>
    <mergeCell ref="AE381:AH382"/>
    <mergeCell ref="B385:B388"/>
    <mergeCell ref="AK383:AL384"/>
    <mergeCell ref="AI383:AJ384"/>
    <mergeCell ref="N383:O384"/>
    <mergeCell ref="C385:H385"/>
    <mergeCell ref="I385:K388"/>
    <mergeCell ref="T2:X3"/>
    <mergeCell ref="BD389:BF389"/>
    <mergeCell ref="BG389:BI392"/>
    <mergeCell ref="AK391:AL392"/>
    <mergeCell ref="AR391:AT391"/>
    <mergeCell ref="AU391:AW391"/>
    <mergeCell ref="AU385:AW385"/>
    <mergeCell ref="AK387:AL388"/>
    <mergeCell ref="AR381:AT381"/>
    <mergeCell ref="AM381:AM384"/>
    <mergeCell ref="AU21:AW21"/>
    <mergeCell ref="B394:C394"/>
    <mergeCell ref="R387:S388"/>
    <mergeCell ref="T387:U388"/>
    <mergeCell ref="V387:AD388"/>
    <mergeCell ref="AE387:AH388"/>
    <mergeCell ref="R389:U390"/>
    <mergeCell ref="V389:AD390"/>
    <mergeCell ref="P383:Q384"/>
    <mergeCell ref="R383:S384"/>
    <mergeCell ref="B389:B392"/>
    <mergeCell ref="AR385:AT385"/>
    <mergeCell ref="AR19:AT19"/>
    <mergeCell ref="AU19:AW19"/>
    <mergeCell ref="AQ15:AW18"/>
    <mergeCell ref="AR23:AT23"/>
    <mergeCell ref="AU23:AW23"/>
    <mergeCell ref="AU22:AW22"/>
    <mergeCell ref="AR22:AT22"/>
    <mergeCell ref="AR20:AT20"/>
    <mergeCell ref="AR24:AT24"/>
    <mergeCell ref="AU24:AW24"/>
    <mergeCell ref="AR25:AT25"/>
    <mergeCell ref="AU25:AW25"/>
    <mergeCell ref="AR26:AT26"/>
    <mergeCell ref="AU26:AW26"/>
    <mergeCell ref="AR27:AT27"/>
    <mergeCell ref="AU27:AW27"/>
    <mergeCell ref="AR28:AT28"/>
    <mergeCell ref="AU28:AW28"/>
    <mergeCell ref="AR29:AT29"/>
    <mergeCell ref="AU29:AW29"/>
    <mergeCell ref="AR30:AT30"/>
    <mergeCell ref="AU30:AW30"/>
    <mergeCell ref="AR31:AT31"/>
    <mergeCell ref="AU31:AW31"/>
    <mergeCell ref="AR32:AT32"/>
    <mergeCell ref="AU32:AW32"/>
    <mergeCell ref="AR33:AT33"/>
    <mergeCell ref="AU33:AW33"/>
    <mergeCell ref="AR34:AT34"/>
    <mergeCell ref="AU34:AW34"/>
    <mergeCell ref="AR35:AT35"/>
    <mergeCell ref="AU35:AW35"/>
    <mergeCell ref="AR36:AT36"/>
    <mergeCell ref="AU36:AW36"/>
    <mergeCell ref="AR37:AT37"/>
    <mergeCell ref="AU37:AW37"/>
    <mergeCell ref="AR38:AT38"/>
    <mergeCell ref="AU38:AW38"/>
    <mergeCell ref="AR39:AT39"/>
    <mergeCell ref="AU39:AW39"/>
    <mergeCell ref="AR40:AT40"/>
    <mergeCell ref="AU40:AW40"/>
    <mergeCell ref="AR41:AT41"/>
    <mergeCell ref="AU41:AW41"/>
    <mergeCell ref="AR42:AT42"/>
    <mergeCell ref="AU42:AW42"/>
    <mergeCell ref="AR43:AT43"/>
    <mergeCell ref="AU43:AW43"/>
    <mergeCell ref="AR44:AT44"/>
    <mergeCell ref="AU44:AW44"/>
    <mergeCell ref="AR45:AT45"/>
    <mergeCell ref="AU45:AW45"/>
    <mergeCell ref="AR46:AT46"/>
    <mergeCell ref="AU46:AW46"/>
    <mergeCell ref="AR47:AT47"/>
    <mergeCell ref="AU47:AW47"/>
    <mergeCell ref="AR50:AT50"/>
    <mergeCell ref="AU50:AW50"/>
    <mergeCell ref="AR51:AT51"/>
    <mergeCell ref="AU51:AW51"/>
    <mergeCell ref="AR52:AT52"/>
    <mergeCell ref="AU52:AW52"/>
    <mergeCell ref="AR53:AT53"/>
    <mergeCell ref="AU53:AW53"/>
    <mergeCell ref="AR54:AT54"/>
    <mergeCell ref="AU54:AW54"/>
    <mergeCell ref="AR55:AT55"/>
    <mergeCell ref="AU55:AW55"/>
    <mergeCell ref="AR56:AT56"/>
    <mergeCell ref="AU56:AW56"/>
    <mergeCell ref="AR57:AT57"/>
    <mergeCell ref="AU57:AW57"/>
    <mergeCell ref="AR58:AT58"/>
    <mergeCell ref="AU58:AW58"/>
    <mergeCell ref="AU59:AW59"/>
    <mergeCell ref="AR61:AT61"/>
    <mergeCell ref="AU61:AW61"/>
    <mergeCell ref="AR62:AT62"/>
    <mergeCell ref="AU62:AW62"/>
    <mergeCell ref="C81:H81"/>
    <mergeCell ref="I81:K84"/>
    <mergeCell ref="L81:M84"/>
    <mergeCell ref="N81:Q82"/>
    <mergeCell ref="V81:AD82"/>
    <mergeCell ref="AM81:AM84"/>
    <mergeCell ref="AX81:BF82"/>
    <mergeCell ref="BG81:BI84"/>
    <mergeCell ref="BJ81:BK84"/>
    <mergeCell ref="AN83:AP84"/>
    <mergeCell ref="AX83:AZ84"/>
    <mergeCell ref="BA83:BC84"/>
    <mergeCell ref="BD83:BF84"/>
    <mergeCell ref="C82:H84"/>
    <mergeCell ref="N83:Q84"/>
    <mergeCell ref="R83:U84"/>
    <mergeCell ref="V83:AD84"/>
    <mergeCell ref="AE83:AH84"/>
    <mergeCell ref="AI83:AL84"/>
    <mergeCell ref="AE81:AH82"/>
    <mergeCell ref="AI81:AL82"/>
    <mergeCell ref="C85:H85"/>
    <mergeCell ref="I85:K88"/>
    <mergeCell ref="L85:M86"/>
    <mergeCell ref="N85:Q86"/>
    <mergeCell ref="R85:U86"/>
    <mergeCell ref="V85:AD86"/>
    <mergeCell ref="N87:O88"/>
    <mergeCell ref="P87:Q88"/>
    <mergeCell ref="R87:S88"/>
    <mergeCell ref="T87:U88"/>
    <mergeCell ref="AE85:AH86"/>
    <mergeCell ref="BG85:BI88"/>
    <mergeCell ref="BJ85:BK88"/>
    <mergeCell ref="C86:H88"/>
    <mergeCell ref="AR86:AT86"/>
    <mergeCell ref="AU86:AW86"/>
    <mergeCell ref="AX86:AZ86"/>
    <mergeCell ref="BA86:BC86"/>
    <mergeCell ref="BD86:BF86"/>
    <mergeCell ref="L87:M88"/>
    <mergeCell ref="V87:AD88"/>
    <mergeCell ref="BD88:BF88"/>
    <mergeCell ref="AE87:AH88"/>
    <mergeCell ref="AI87:AJ88"/>
    <mergeCell ref="AN87:AP88"/>
    <mergeCell ref="AR87:AT87"/>
    <mergeCell ref="AR88:AT88"/>
    <mergeCell ref="AU87:AW87"/>
    <mergeCell ref="AX87:AZ87"/>
    <mergeCell ref="BA87:BC87"/>
    <mergeCell ref="AU89:AW89"/>
    <mergeCell ref="AX89:AZ89"/>
    <mergeCell ref="BA89:BC89"/>
    <mergeCell ref="AU88:AW88"/>
    <mergeCell ref="AX88:AZ88"/>
    <mergeCell ref="BA88:BC88"/>
    <mergeCell ref="BD89:BF89"/>
    <mergeCell ref="BG89:BI92"/>
    <mergeCell ref="BJ89:BK92"/>
    <mergeCell ref="C90:H92"/>
    <mergeCell ref="AR90:AT90"/>
    <mergeCell ref="AU90:AW90"/>
    <mergeCell ref="AX90:AZ90"/>
    <mergeCell ref="BA90:BC90"/>
    <mergeCell ref="BD90:BF90"/>
    <mergeCell ref="L91:M92"/>
    <mergeCell ref="BD91:BF91"/>
    <mergeCell ref="AR92:AT92"/>
    <mergeCell ref="AU92:AW92"/>
    <mergeCell ref="AX92:AZ92"/>
    <mergeCell ref="BA92:BC92"/>
    <mergeCell ref="BD92:BF92"/>
    <mergeCell ref="AR91:AT91"/>
    <mergeCell ref="AU91:AW91"/>
    <mergeCell ref="AX91:AZ91"/>
    <mergeCell ref="BA91:BC91"/>
    <mergeCell ref="AU93:AW93"/>
    <mergeCell ref="AX93:AZ93"/>
    <mergeCell ref="BA93:BC93"/>
    <mergeCell ref="BD93:BF93"/>
    <mergeCell ref="BG93:BI96"/>
    <mergeCell ref="BJ93:BK96"/>
    <mergeCell ref="AU96:AW96"/>
    <mergeCell ref="AX96:AZ96"/>
    <mergeCell ref="BA96:BC96"/>
    <mergeCell ref="BD96:BF96"/>
    <mergeCell ref="C94:H96"/>
    <mergeCell ref="AR94:AT94"/>
    <mergeCell ref="AU94:AW94"/>
    <mergeCell ref="AX94:AZ94"/>
    <mergeCell ref="BA94:BC94"/>
    <mergeCell ref="BD94:BF94"/>
    <mergeCell ref="L95:M96"/>
    <mergeCell ref="N95:O96"/>
    <mergeCell ref="BD95:BF95"/>
    <mergeCell ref="AR96:AT96"/>
    <mergeCell ref="AR95:AT95"/>
    <mergeCell ref="AU95:AW95"/>
    <mergeCell ref="AX95:AZ95"/>
    <mergeCell ref="BA95:BC95"/>
    <mergeCell ref="AU97:AW97"/>
    <mergeCell ref="AX97:AZ97"/>
    <mergeCell ref="BA97:BC97"/>
    <mergeCell ref="BD97:BF97"/>
    <mergeCell ref="BG97:BI100"/>
    <mergeCell ref="BJ97:BK100"/>
    <mergeCell ref="C98:H100"/>
    <mergeCell ref="AR98:AT98"/>
    <mergeCell ref="AU98:AW98"/>
    <mergeCell ref="AX98:AZ98"/>
    <mergeCell ref="BA98:BC98"/>
    <mergeCell ref="BD98:BF98"/>
    <mergeCell ref="L99:M100"/>
    <mergeCell ref="N99:O100"/>
    <mergeCell ref="BD99:BF99"/>
    <mergeCell ref="AR100:AT100"/>
    <mergeCell ref="AU100:AW100"/>
    <mergeCell ref="AX100:AZ100"/>
    <mergeCell ref="BA100:BC100"/>
    <mergeCell ref="BD100:BF100"/>
    <mergeCell ref="AR99:AT99"/>
    <mergeCell ref="AU99:AW99"/>
    <mergeCell ref="AX99:AZ99"/>
    <mergeCell ref="BA99:BC99"/>
    <mergeCell ref="AU101:AW101"/>
    <mergeCell ref="AX101:AZ101"/>
    <mergeCell ref="BA101:BC101"/>
    <mergeCell ref="BD101:BF101"/>
    <mergeCell ref="BG101:BI104"/>
    <mergeCell ref="BJ101:BK104"/>
    <mergeCell ref="C102:H104"/>
    <mergeCell ref="AR102:AT102"/>
    <mergeCell ref="AU102:AW102"/>
    <mergeCell ref="AX102:AZ102"/>
    <mergeCell ref="BA102:BC102"/>
    <mergeCell ref="BD102:BF102"/>
    <mergeCell ref="L103:M104"/>
    <mergeCell ref="N103:O104"/>
    <mergeCell ref="BD103:BF103"/>
    <mergeCell ref="AR104:AT104"/>
    <mergeCell ref="AU104:AW104"/>
    <mergeCell ref="AX104:AZ104"/>
    <mergeCell ref="BA104:BC104"/>
    <mergeCell ref="BD104:BF104"/>
    <mergeCell ref="AR103:AT103"/>
    <mergeCell ref="AU103:AW103"/>
    <mergeCell ref="AX103:AZ103"/>
    <mergeCell ref="BA103:BC103"/>
    <mergeCell ref="AU105:AW105"/>
    <mergeCell ref="AX105:AZ105"/>
    <mergeCell ref="BA105:BC105"/>
    <mergeCell ref="BD105:BF105"/>
    <mergeCell ref="BG105:BI108"/>
    <mergeCell ref="BJ105:BK108"/>
    <mergeCell ref="AU108:AW108"/>
    <mergeCell ref="AX108:AZ108"/>
    <mergeCell ref="BA108:BC108"/>
    <mergeCell ref="BD108:BF108"/>
    <mergeCell ref="C106:H108"/>
    <mergeCell ref="AR106:AT106"/>
    <mergeCell ref="AU106:AW106"/>
    <mergeCell ref="AX106:AZ106"/>
    <mergeCell ref="BA106:BC106"/>
    <mergeCell ref="BD106:BF106"/>
    <mergeCell ref="L107:M108"/>
    <mergeCell ref="N107:O108"/>
    <mergeCell ref="BD107:BF107"/>
    <mergeCell ref="AR108:AT108"/>
    <mergeCell ref="AR107:AT107"/>
    <mergeCell ref="AU107:AW107"/>
    <mergeCell ref="AX107:AZ107"/>
    <mergeCell ref="BA107:BC107"/>
    <mergeCell ref="AU109:AW109"/>
    <mergeCell ref="AX109:AZ109"/>
    <mergeCell ref="BA109:BC109"/>
    <mergeCell ref="BD109:BF109"/>
    <mergeCell ref="BG109:BI112"/>
    <mergeCell ref="BJ109:BK112"/>
    <mergeCell ref="C110:H112"/>
    <mergeCell ref="AR110:AT110"/>
    <mergeCell ref="AU110:AW110"/>
    <mergeCell ref="AX110:AZ110"/>
    <mergeCell ref="BA110:BC110"/>
    <mergeCell ref="BD110:BF110"/>
    <mergeCell ref="L111:M112"/>
    <mergeCell ref="N111:O112"/>
    <mergeCell ref="BD111:BF111"/>
    <mergeCell ref="AR112:AT112"/>
    <mergeCell ref="AU112:AW112"/>
    <mergeCell ref="AX112:AZ112"/>
    <mergeCell ref="BA112:BC112"/>
    <mergeCell ref="BD112:BF112"/>
    <mergeCell ref="AR111:AT111"/>
    <mergeCell ref="AU111:AW111"/>
    <mergeCell ref="AX111:AZ111"/>
    <mergeCell ref="BA111:BC111"/>
    <mergeCell ref="AU113:AW113"/>
    <mergeCell ref="AX113:AZ113"/>
    <mergeCell ref="BA113:BC113"/>
    <mergeCell ref="BD113:BF113"/>
    <mergeCell ref="BG113:BI116"/>
    <mergeCell ref="BJ113:BK116"/>
    <mergeCell ref="C114:H116"/>
    <mergeCell ref="AR114:AT114"/>
    <mergeCell ref="AU114:AW114"/>
    <mergeCell ref="AX114:AZ114"/>
    <mergeCell ref="BA114:BC114"/>
    <mergeCell ref="BD114:BF114"/>
    <mergeCell ref="L115:M116"/>
    <mergeCell ref="N115:O116"/>
    <mergeCell ref="BD115:BF115"/>
    <mergeCell ref="AR116:AT116"/>
    <mergeCell ref="AU116:AW116"/>
    <mergeCell ref="AX116:AZ116"/>
    <mergeCell ref="BA116:BC116"/>
    <mergeCell ref="BD116:BF116"/>
    <mergeCell ref="AR115:AT115"/>
    <mergeCell ref="AU115:AW115"/>
    <mergeCell ref="AX115:AZ115"/>
    <mergeCell ref="BA115:BC115"/>
    <mergeCell ref="AU117:AW117"/>
    <mergeCell ref="AX117:AZ117"/>
    <mergeCell ref="BA117:BC117"/>
    <mergeCell ref="BD117:BF117"/>
    <mergeCell ref="BG117:BI120"/>
    <mergeCell ref="BJ117:BK120"/>
    <mergeCell ref="AU120:AW120"/>
    <mergeCell ref="AX120:AZ120"/>
    <mergeCell ref="BA120:BC120"/>
    <mergeCell ref="BD120:BF120"/>
    <mergeCell ref="C118:H120"/>
    <mergeCell ref="AR118:AT118"/>
    <mergeCell ref="AU118:AW118"/>
    <mergeCell ref="AX118:AZ118"/>
    <mergeCell ref="BA118:BC118"/>
    <mergeCell ref="BD118:BF118"/>
    <mergeCell ref="L119:M120"/>
    <mergeCell ref="N119:O120"/>
    <mergeCell ref="BD119:BF119"/>
    <mergeCell ref="AR120:AT120"/>
    <mergeCell ref="AR119:AT119"/>
    <mergeCell ref="AU119:AW119"/>
    <mergeCell ref="AX119:AZ119"/>
    <mergeCell ref="BA119:BC119"/>
    <mergeCell ref="AU121:AW121"/>
    <mergeCell ref="AX121:AZ121"/>
    <mergeCell ref="BA121:BC121"/>
    <mergeCell ref="BD121:BF121"/>
    <mergeCell ref="BG121:BI124"/>
    <mergeCell ref="BJ121:BK124"/>
    <mergeCell ref="C122:H124"/>
    <mergeCell ref="AR122:AT122"/>
    <mergeCell ref="AU122:AW122"/>
    <mergeCell ref="AX122:AZ122"/>
    <mergeCell ref="BA122:BC122"/>
    <mergeCell ref="BD122:BF122"/>
    <mergeCell ref="L123:M124"/>
    <mergeCell ref="N123:O124"/>
    <mergeCell ref="BD123:BF123"/>
    <mergeCell ref="AR124:AT124"/>
    <mergeCell ref="AU124:AW124"/>
    <mergeCell ref="AX124:AZ124"/>
    <mergeCell ref="BA124:BC124"/>
    <mergeCell ref="BD124:BF124"/>
    <mergeCell ref="AR123:AT123"/>
    <mergeCell ref="AU123:AW123"/>
    <mergeCell ref="AX123:AZ123"/>
    <mergeCell ref="BA123:BC123"/>
    <mergeCell ref="AU125:AW125"/>
    <mergeCell ref="AX125:AZ125"/>
    <mergeCell ref="BA125:BC125"/>
    <mergeCell ref="BD125:BF125"/>
    <mergeCell ref="BG125:BI128"/>
    <mergeCell ref="AU126:AW126"/>
    <mergeCell ref="AX126:AZ126"/>
    <mergeCell ref="BA126:BC126"/>
    <mergeCell ref="BD126:BF126"/>
    <mergeCell ref="AR128:AT128"/>
    <mergeCell ref="AU128:AW128"/>
    <mergeCell ref="AX128:AZ128"/>
    <mergeCell ref="BA128:BC128"/>
    <mergeCell ref="BD128:BF128"/>
    <mergeCell ref="AR127:AT127"/>
    <mergeCell ref="AU127:AW127"/>
    <mergeCell ref="AX127:AZ127"/>
    <mergeCell ref="BA127:BC127"/>
    <mergeCell ref="AE149:AH150"/>
    <mergeCell ref="AI149:AL150"/>
    <mergeCell ref="AN149:AP150"/>
    <mergeCell ref="AX149:AZ150"/>
    <mergeCell ref="BA149:BC150"/>
    <mergeCell ref="BD149:BF150"/>
    <mergeCell ref="AM147:AM150"/>
    <mergeCell ref="AN147:AP148"/>
    <mergeCell ref="AQ147:AW150"/>
    <mergeCell ref="N149:Q150"/>
    <mergeCell ref="R149:U150"/>
    <mergeCell ref="V149:AD150"/>
    <mergeCell ref="N151:Q152"/>
    <mergeCell ref="R151:U152"/>
    <mergeCell ref="V151:AD152"/>
    <mergeCell ref="AE151:AH152"/>
    <mergeCell ref="AU151:AW151"/>
    <mergeCell ref="AI151:AL152"/>
    <mergeCell ref="AR151:AT151"/>
    <mergeCell ref="AX151:AZ151"/>
    <mergeCell ref="BA151:BC151"/>
    <mergeCell ref="BD151:BF151"/>
    <mergeCell ref="BG151:BI154"/>
    <mergeCell ref="AX153:AZ153"/>
    <mergeCell ref="BA153:BC153"/>
    <mergeCell ref="BD153:BF153"/>
    <mergeCell ref="AX154:AZ154"/>
    <mergeCell ref="BA154:BC154"/>
    <mergeCell ref="BD154:BF154"/>
    <mergeCell ref="BJ151:BK154"/>
    <mergeCell ref="C152:H154"/>
    <mergeCell ref="AR152:AT152"/>
    <mergeCell ref="AU152:AW152"/>
    <mergeCell ref="AX152:AZ152"/>
    <mergeCell ref="BA152:BC152"/>
    <mergeCell ref="BD152:BF152"/>
    <mergeCell ref="L153:M154"/>
    <mergeCell ref="N153:O154"/>
    <mergeCell ref="P153:Q154"/>
    <mergeCell ref="R153:S154"/>
    <mergeCell ref="T153:U154"/>
    <mergeCell ref="V153:AD154"/>
    <mergeCell ref="AU153:AW153"/>
    <mergeCell ref="AU154:AW154"/>
    <mergeCell ref="AR153:AT153"/>
    <mergeCell ref="AR154:AT154"/>
    <mergeCell ref="AU155:AW155"/>
    <mergeCell ref="AX155:AZ155"/>
    <mergeCell ref="BA155:BC155"/>
    <mergeCell ref="BD155:BF155"/>
    <mergeCell ref="BG155:BI158"/>
    <mergeCell ref="BJ155:BK158"/>
    <mergeCell ref="AX158:AZ158"/>
    <mergeCell ref="BA158:BC158"/>
    <mergeCell ref="BD158:BF158"/>
    <mergeCell ref="AR156:AT156"/>
    <mergeCell ref="AU156:AW156"/>
    <mergeCell ref="AX156:AZ156"/>
    <mergeCell ref="BA156:BC156"/>
    <mergeCell ref="BD156:BF156"/>
    <mergeCell ref="L157:M158"/>
    <mergeCell ref="N157:O158"/>
    <mergeCell ref="BD157:BF157"/>
    <mergeCell ref="AR158:AT158"/>
    <mergeCell ref="AU158:AW158"/>
    <mergeCell ref="AR157:AT157"/>
    <mergeCell ref="AU157:AW157"/>
    <mergeCell ref="AX157:AZ157"/>
    <mergeCell ref="BA157:BC157"/>
    <mergeCell ref="AU159:AW159"/>
    <mergeCell ref="AX159:AZ159"/>
    <mergeCell ref="BA159:BC159"/>
    <mergeCell ref="AR159:AT159"/>
    <mergeCell ref="BD159:BF159"/>
    <mergeCell ref="BG159:BI162"/>
    <mergeCell ref="BJ159:BK162"/>
    <mergeCell ref="C160:H162"/>
    <mergeCell ref="AR160:AT160"/>
    <mergeCell ref="AU160:AW160"/>
    <mergeCell ref="AX160:AZ160"/>
    <mergeCell ref="BA160:BC160"/>
    <mergeCell ref="BD160:BF160"/>
    <mergeCell ref="L161:M162"/>
    <mergeCell ref="BD161:BF161"/>
    <mergeCell ref="AR162:AT162"/>
    <mergeCell ref="AU162:AW162"/>
    <mergeCell ref="AX162:AZ162"/>
    <mergeCell ref="BA162:BC162"/>
    <mergeCell ref="BD162:BF162"/>
    <mergeCell ref="AR161:AT161"/>
    <mergeCell ref="AU161:AW161"/>
    <mergeCell ref="AX161:AZ161"/>
    <mergeCell ref="BA161:BC161"/>
    <mergeCell ref="AU163:AW163"/>
    <mergeCell ref="AX163:AZ163"/>
    <mergeCell ref="BA163:BC163"/>
    <mergeCell ref="BD163:BF163"/>
    <mergeCell ref="BG163:BI166"/>
    <mergeCell ref="BJ163:BK166"/>
    <mergeCell ref="AU166:AW166"/>
    <mergeCell ref="AX166:AZ166"/>
    <mergeCell ref="BA166:BC166"/>
    <mergeCell ref="BD166:BF166"/>
    <mergeCell ref="C164:H166"/>
    <mergeCell ref="AR164:AT164"/>
    <mergeCell ref="AU164:AW164"/>
    <mergeCell ref="AX164:AZ164"/>
    <mergeCell ref="BA164:BC164"/>
    <mergeCell ref="BD164:BF164"/>
    <mergeCell ref="L165:M166"/>
    <mergeCell ref="N165:O166"/>
    <mergeCell ref="BD165:BF165"/>
    <mergeCell ref="AR166:AT166"/>
    <mergeCell ref="AR165:AT165"/>
    <mergeCell ref="AU165:AW165"/>
    <mergeCell ref="AX165:AZ165"/>
    <mergeCell ref="BA165:BC165"/>
    <mergeCell ref="AU167:AW167"/>
    <mergeCell ref="AX167:AZ167"/>
    <mergeCell ref="BA167:BC167"/>
    <mergeCell ref="AR167:AT167"/>
    <mergeCell ref="BD167:BF167"/>
    <mergeCell ref="BG167:BI170"/>
    <mergeCell ref="BJ167:BK170"/>
    <mergeCell ref="AU170:AW170"/>
    <mergeCell ref="AX170:AZ170"/>
    <mergeCell ref="BA170:BC170"/>
    <mergeCell ref="BD170:BF170"/>
    <mergeCell ref="C168:H170"/>
    <mergeCell ref="AR168:AT168"/>
    <mergeCell ref="AU168:AW168"/>
    <mergeCell ref="AX168:AZ168"/>
    <mergeCell ref="BA168:BC168"/>
    <mergeCell ref="BD168:BF168"/>
    <mergeCell ref="L169:M170"/>
    <mergeCell ref="N169:O170"/>
    <mergeCell ref="BD169:BF169"/>
    <mergeCell ref="AR170:AT170"/>
    <mergeCell ref="AR169:AT169"/>
    <mergeCell ref="AU169:AW169"/>
    <mergeCell ref="AX169:AZ169"/>
    <mergeCell ref="BA169:BC169"/>
    <mergeCell ref="AU171:AW171"/>
    <mergeCell ref="AX171:AZ171"/>
    <mergeCell ref="BA171:BC171"/>
    <mergeCell ref="AR171:AT171"/>
    <mergeCell ref="BD171:BF171"/>
    <mergeCell ref="BG171:BI174"/>
    <mergeCell ref="BJ171:BK174"/>
    <mergeCell ref="C172:H174"/>
    <mergeCell ref="AR172:AT172"/>
    <mergeCell ref="AU172:AW172"/>
    <mergeCell ref="AX172:AZ172"/>
    <mergeCell ref="BA172:BC172"/>
    <mergeCell ref="BD172:BF172"/>
    <mergeCell ref="L173:M174"/>
    <mergeCell ref="BD173:BF173"/>
    <mergeCell ref="AR174:AT174"/>
    <mergeCell ref="AU174:AW174"/>
    <mergeCell ref="AX174:AZ174"/>
    <mergeCell ref="BA174:BC174"/>
    <mergeCell ref="BD174:BF174"/>
    <mergeCell ref="AR173:AT173"/>
    <mergeCell ref="AU173:AW173"/>
    <mergeCell ref="AX173:AZ173"/>
    <mergeCell ref="BA173:BC173"/>
    <mergeCell ref="AU175:AW175"/>
    <mergeCell ref="AX175:AZ175"/>
    <mergeCell ref="BA175:BC175"/>
    <mergeCell ref="BD175:BF175"/>
    <mergeCell ref="BG175:BI178"/>
    <mergeCell ref="BJ175:BK178"/>
    <mergeCell ref="AU178:AW178"/>
    <mergeCell ref="AX178:AZ178"/>
    <mergeCell ref="BA178:BC178"/>
    <mergeCell ref="BD178:BF178"/>
    <mergeCell ref="C176:H178"/>
    <mergeCell ref="AR176:AT176"/>
    <mergeCell ref="AU176:AW176"/>
    <mergeCell ref="AX176:AZ176"/>
    <mergeCell ref="BA176:BC176"/>
    <mergeCell ref="BD176:BF176"/>
    <mergeCell ref="L177:M178"/>
    <mergeCell ref="N177:O178"/>
    <mergeCell ref="BD177:BF177"/>
    <mergeCell ref="AR178:AT178"/>
    <mergeCell ref="AR177:AT177"/>
    <mergeCell ref="AU177:AW177"/>
    <mergeCell ref="AX177:AZ177"/>
    <mergeCell ref="BA177:BC177"/>
    <mergeCell ref="AU179:AW179"/>
    <mergeCell ref="AX179:AZ179"/>
    <mergeCell ref="BA179:BC179"/>
    <mergeCell ref="AR179:AT179"/>
    <mergeCell ref="BD179:BF179"/>
    <mergeCell ref="BG179:BI182"/>
    <mergeCell ref="BJ179:BK182"/>
    <mergeCell ref="AU182:AW182"/>
    <mergeCell ref="AX182:AZ182"/>
    <mergeCell ref="BA182:BC182"/>
    <mergeCell ref="BD182:BF182"/>
    <mergeCell ref="C180:H182"/>
    <mergeCell ref="AR180:AT180"/>
    <mergeCell ref="AU180:AW180"/>
    <mergeCell ref="AX180:AZ180"/>
    <mergeCell ref="BA180:BC180"/>
    <mergeCell ref="BD180:BF180"/>
    <mergeCell ref="L181:M182"/>
    <mergeCell ref="N181:O182"/>
    <mergeCell ref="BD181:BF181"/>
    <mergeCell ref="AR182:AT182"/>
    <mergeCell ref="AR181:AT181"/>
    <mergeCell ref="AU181:AW181"/>
    <mergeCell ref="AX181:AZ181"/>
    <mergeCell ref="BA181:BC181"/>
    <mergeCell ref="AU183:AW183"/>
    <mergeCell ref="AX183:AZ183"/>
    <mergeCell ref="BA183:BC183"/>
    <mergeCell ref="AR183:AT183"/>
    <mergeCell ref="BD183:BF183"/>
    <mergeCell ref="BG183:BI186"/>
    <mergeCell ref="BJ183:BK186"/>
    <mergeCell ref="C184:H186"/>
    <mergeCell ref="AR184:AT184"/>
    <mergeCell ref="AU184:AW184"/>
    <mergeCell ref="AX184:AZ184"/>
    <mergeCell ref="BA184:BC184"/>
    <mergeCell ref="BD184:BF184"/>
    <mergeCell ref="L185:M186"/>
    <mergeCell ref="BD185:BF185"/>
    <mergeCell ref="AR186:AT186"/>
    <mergeCell ref="AU186:AW186"/>
    <mergeCell ref="AX186:AZ186"/>
    <mergeCell ref="BA186:BC186"/>
    <mergeCell ref="BD186:BF186"/>
    <mergeCell ref="AR185:AT185"/>
    <mergeCell ref="AU185:AW185"/>
    <mergeCell ref="AX185:AZ185"/>
    <mergeCell ref="BA185:BC185"/>
    <mergeCell ref="AU187:AW187"/>
    <mergeCell ref="AX187:AZ187"/>
    <mergeCell ref="BA187:BC187"/>
    <mergeCell ref="BD187:BF187"/>
    <mergeCell ref="BG187:BI190"/>
    <mergeCell ref="BJ187:BK190"/>
    <mergeCell ref="AU190:AW190"/>
    <mergeCell ref="AX190:AZ190"/>
    <mergeCell ref="BA190:BC190"/>
    <mergeCell ref="BD190:BF190"/>
    <mergeCell ref="C188:H190"/>
    <mergeCell ref="AR188:AT188"/>
    <mergeCell ref="AU188:AW188"/>
    <mergeCell ref="AX188:AZ188"/>
    <mergeCell ref="BA188:BC188"/>
    <mergeCell ref="BD188:BF188"/>
    <mergeCell ref="L189:M190"/>
    <mergeCell ref="N189:O190"/>
    <mergeCell ref="BD189:BF189"/>
    <mergeCell ref="AR190:AT190"/>
    <mergeCell ref="AR189:AT189"/>
    <mergeCell ref="AU189:AW189"/>
    <mergeCell ref="AX189:AZ189"/>
    <mergeCell ref="BA189:BC189"/>
    <mergeCell ref="AU191:AW191"/>
    <mergeCell ref="AX191:AZ191"/>
    <mergeCell ref="BA191:BC191"/>
    <mergeCell ref="AR191:AT191"/>
    <mergeCell ref="BD191:BF191"/>
    <mergeCell ref="BG191:BI194"/>
    <mergeCell ref="BJ191:BK194"/>
    <mergeCell ref="AU192:AW192"/>
    <mergeCell ref="AX192:AZ192"/>
    <mergeCell ref="BA192:BC192"/>
    <mergeCell ref="BD192:BF192"/>
    <mergeCell ref="BA193:BC193"/>
    <mergeCell ref="N193:O194"/>
    <mergeCell ref="BD193:BF193"/>
    <mergeCell ref="AR194:AT194"/>
    <mergeCell ref="AU194:AW194"/>
    <mergeCell ref="AX194:AZ194"/>
    <mergeCell ref="BA194:BC194"/>
    <mergeCell ref="BD194:BF194"/>
    <mergeCell ref="AR193:AT193"/>
    <mergeCell ref="AU193:AW193"/>
    <mergeCell ref="AX193:AZ193"/>
    <mergeCell ref="AE213:AH214"/>
    <mergeCell ref="AI213:AL214"/>
    <mergeCell ref="AX213:BF214"/>
    <mergeCell ref="BG213:BI216"/>
    <mergeCell ref="AE215:AH216"/>
    <mergeCell ref="AI215:AL216"/>
    <mergeCell ref="AN215:AP216"/>
    <mergeCell ref="AX215:AZ216"/>
    <mergeCell ref="BA215:BC216"/>
    <mergeCell ref="AM213:AM216"/>
    <mergeCell ref="R215:U216"/>
    <mergeCell ref="V215:AD216"/>
    <mergeCell ref="N217:Q218"/>
    <mergeCell ref="R217:U218"/>
    <mergeCell ref="V217:AD218"/>
    <mergeCell ref="AE217:AH218"/>
    <mergeCell ref="AU217:AW217"/>
    <mergeCell ref="AI217:AL218"/>
    <mergeCell ref="AR217:AT217"/>
    <mergeCell ref="AX217:AZ217"/>
    <mergeCell ref="BA217:BC217"/>
    <mergeCell ref="BD217:BF217"/>
    <mergeCell ref="BG217:BI220"/>
    <mergeCell ref="AX219:AZ219"/>
    <mergeCell ref="BA219:BC219"/>
    <mergeCell ref="BD219:BF219"/>
    <mergeCell ref="AX220:AZ220"/>
    <mergeCell ref="BA220:BC220"/>
    <mergeCell ref="BD220:BF220"/>
    <mergeCell ref="BJ217:BK220"/>
    <mergeCell ref="C218:H220"/>
    <mergeCell ref="AR218:AT218"/>
    <mergeCell ref="AU218:AW218"/>
    <mergeCell ref="AX218:AZ218"/>
    <mergeCell ref="BA218:BC218"/>
    <mergeCell ref="BD218:BF218"/>
    <mergeCell ref="L219:M220"/>
    <mergeCell ref="N219:O220"/>
    <mergeCell ref="P219:Q220"/>
    <mergeCell ref="R219:S220"/>
    <mergeCell ref="T219:U220"/>
    <mergeCell ref="V219:AD220"/>
    <mergeCell ref="AU219:AW219"/>
    <mergeCell ref="AU220:AW220"/>
    <mergeCell ref="AR219:AT219"/>
    <mergeCell ref="AR220:AT220"/>
    <mergeCell ref="AU221:AW221"/>
    <mergeCell ref="AX221:AZ221"/>
    <mergeCell ref="BA221:BC221"/>
    <mergeCell ref="BD221:BF221"/>
    <mergeCell ref="BG221:BI224"/>
    <mergeCell ref="BJ221:BK224"/>
    <mergeCell ref="AX224:AZ224"/>
    <mergeCell ref="BA224:BC224"/>
    <mergeCell ref="BD224:BF224"/>
    <mergeCell ref="AR222:AT222"/>
    <mergeCell ref="AU222:AW222"/>
    <mergeCell ref="AX222:AZ222"/>
    <mergeCell ref="BA222:BC222"/>
    <mergeCell ref="BD222:BF222"/>
    <mergeCell ref="L223:M224"/>
    <mergeCell ref="N223:O224"/>
    <mergeCell ref="BD223:BF223"/>
    <mergeCell ref="AR224:AT224"/>
    <mergeCell ref="AU224:AW224"/>
    <mergeCell ref="AR223:AT223"/>
    <mergeCell ref="AU223:AW223"/>
    <mergeCell ref="AX223:AZ223"/>
    <mergeCell ref="BA223:BC223"/>
    <mergeCell ref="AU225:AW225"/>
    <mergeCell ref="AX225:AZ225"/>
    <mergeCell ref="BA225:BC225"/>
    <mergeCell ref="AR225:AT225"/>
    <mergeCell ref="BD225:BF225"/>
    <mergeCell ref="BG225:BI228"/>
    <mergeCell ref="BJ225:BK228"/>
    <mergeCell ref="C226:H228"/>
    <mergeCell ref="AR226:AT226"/>
    <mergeCell ref="AU226:AW226"/>
    <mergeCell ref="AX226:AZ226"/>
    <mergeCell ref="BA226:BC226"/>
    <mergeCell ref="BD226:BF226"/>
    <mergeCell ref="L227:M228"/>
    <mergeCell ref="BD227:BF227"/>
    <mergeCell ref="AR228:AT228"/>
    <mergeCell ref="AU228:AW228"/>
    <mergeCell ref="AX228:AZ228"/>
    <mergeCell ref="BA228:BC228"/>
    <mergeCell ref="BD228:BF228"/>
    <mergeCell ref="AR227:AT227"/>
    <mergeCell ref="AU227:AW227"/>
    <mergeCell ref="AX227:AZ227"/>
    <mergeCell ref="BA227:BC227"/>
    <mergeCell ref="AU229:AW229"/>
    <mergeCell ref="AX229:AZ229"/>
    <mergeCell ref="BA229:BC229"/>
    <mergeCell ref="BD229:BF229"/>
    <mergeCell ref="BG229:BI232"/>
    <mergeCell ref="BJ229:BK232"/>
    <mergeCell ref="AU232:AW232"/>
    <mergeCell ref="AX232:AZ232"/>
    <mergeCell ref="BA232:BC232"/>
    <mergeCell ref="BD232:BF232"/>
    <mergeCell ref="C230:H232"/>
    <mergeCell ref="AR230:AT230"/>
    <mergeCell ref="AU230:AW230"/>
    <mergeCell ref="AX230:AZ230"/>
    <mergeCell ref="BA230:BC230"/>
    <mergeCell ref="BD230:BF230"/>
    <mergeCell ref="L231:M232"/>
    <mergeCell ref="N231:O232"/>
    <mergeCell ref="BD231:BF231"/>
    <mergeCell ref="AR232:AT232"/>
    <mergeCell ref="AR231:AT231"/>
    <mergeCell ref="AU231:AW231"/>
    <mergeCell ref="AX231:AZ231"/>
    <mergeCell ref="BA231:BC231"/>
    <mergeCell ref="AU233:AW233"/>
    <mergeCell ref="AX233:AZ233"/>
    <mergeCell ref="BA233:BC233"/>
    <mergeCell ref="AR233:AT233"/>
    <mergeCell ref="BD233:BF233"/>
    <mergeCell ref="BG233:BI236"/>
    <mergeCell ref="BJ233:BK236"/>
    <mergeCell ref="AU236:AW236"/>
    <mergeCell ref="AX236:AZ236"/>
    <mergeCell ref="BA236:BC236"/>
    <mergeCell ref="BD236:BF236"/>
    <mergeCell ref="C234:H236"/>
    <mergeCell ref="AR234:AT234"/>
    <mergeCell ref="AU234:AW234"/>
    <mergeCell ref="AX234:AZ234"/>
    <mergeCell ref="BA234:BC234"/>
    <mergeCell ref="BD234:BF234"/>
    <mergeCell ref="L235:M236"/>
    <mergeCell ref="N235:O236"/>
    <mergeCell ref="BD235:BF235"/>
    <mergeCell ref="AR236:AT236"/>
    <mergeCell ref="AR235:AT235"/>
    <mergeCell ref="AU235:AW235"/>
    <mergeCell ref="AX235:AZ235"/>
    <mergeCell ref="BA235:BC235"/>
    <mergeCell ref="AU237:AW237"/>
    <mergeCell ref="AX237:AZ237"/>
    <mergeCell ref="BA237:BC237"/>
    <mergeCell ref="AR237:AT237"/>
    <mergeCell ref="BD237:BF237"/>
    <mergeCell ref="BG237:BI240"/>
    <mergeCell ref="BJ237:BK240"/>
    <mergeCell ref="C238:H240"/>
    <mergeCell ref="AR238:AT238"/>
    <mergeCell ref="AU238:AW238"/>
    <mergeCell ref="AX238:AZ238"/>
    <mergeCell ref="BA238:BC238"/>
    <mergeCell ref="BD238:BF238"/>
    <mergeCell ref="L239:M240"/>
    <mergeCell ref="BD239:BF239"/>
    <mergeCell ref="AR240:AT240"/>
    <mergeCell ref="AU240:AW240"/>
    <mergeCell ref="AX240:AZ240"/>
    <mergeCell ref="BA240:BC240"/>
    <mergeCell ref="BD240:BF240"/>
    <mergeCell ref="AR239:AT239"/>
    <mergeCell ref="AU239:AW239"/>
    <mergeCell ref="AX239:AZ239"/>
    <mergeCell ref="BA239:BC239"/>
    <mergeCell ref="AU241:AW241"/>
    <mergeCell ref="AX241:AZ241"/>
    <mergeCell ref="BA241:BC241"/>
    <mergeCell ref="BD241:BF241"/>
    <mergeCell ref="BG241:BI244"/>
    <mergeCell ref="BJ241:BK244"/>
    <mergeCell ref="AU244:AW244"/>
    <mergeCell ref="AX244:AZ244"/>
    <mergeCell ref="BA244:BC244"/>
    <mergeCell ref="BD244:BF244"/>
    <mergeCell ref="C242:H244"/>
    <mergeCell ref="AR242:AT242"/>
    <mergeCell ref="AU242:AW242"/>
    <mergeCell ref="AX242:AZ242"/>
    <mergeCell ref="BA242:BC242"/>
    <mergeCell ref="BD242:BF242"/>
    <mergeCell ref="L243:M244"/>
    <mergeCell ref="N243:O244"/>
    <mergeCell ref="BD243:BF243"/>
    <mergeCell ref="AR244:AT244"/>
    <mergeCell ref="AR243:AT243"/>
    <mergeCell ref="AU243:AW243"/>
    <mergeCell ref="AX243:AZ243"/>
    <mergeCell ref="BA243:BC243"/>
    <mergeCell ref="AU245:AW245"/>
    <mergeCell ref="AX245:AZ245"/>
    <mergeCell ref="BA245:BC245"/>
    <mergeCell ref="AR245:AT245"/>
    <mergeCell ref="BD245:BF245"/>
    <mergeCell ref="BG245:BI248"/>
    <mergeCell ref="BJ245:BK248"/>
    <mergeCell ref="AU248:AW248"/>
    <mergeCell ref="AX248:AZ248"/>
    <mergeCell ref="BA248:BC248"/>
    <mergeCell ref="BD248:BF248"/>
    <mergeCell ref="C246:H248"/>
    <mergeCell ref="AR246:AT246"/>
    <mergeCell ref="AU246:AW246"/>
    <mergeCell ref="AX246:AZ246"/>
    <mergeCell ref="BA246:BC246"/>
    <mergeCell ref="BD246:BF246"/>
    <mergeCell ref="L247:M248"/>
    <mergeCell ref="N247:O248"/>
    <mergeCell ref="BD247:BF247"/>
    <mergeCell ref="AR248:AT248"/>
    <mergeCell ref="AR247:AT247"/>
    <mergeCell ref="AU247:AW247"/>
    <mergeCell ref="AX247:AZ247"/>
    <mergeCell ref="BA247:BC247"/>
    <mergeCell ref="AU249:AW249"/>
    <mergeCell ref="AX249:AZ249"/>
    <mergeCell ref="BA249:BC249"/>
    <mergeCell ref="AR249:AT249"/>
    <mergeCell ref="BD249:BF249"/>
    <mergeCell ref="BG249:BI252"/>
    <mergeCell ref="BJ249:BK252"/>
    <mergeCell ref="C250:H252"/>
    <mergeCell ref="AR250:AT250"/>
    <mergeCell ref="AU250:AW250"/>
    <mergeCell ref="AX250:AZ250"/>
    <mergeCell ref="BA250:BC250"/>
    <mergeCell ref="BD250:BF250"/>
    <mergeCell ref="L251:M252"/>
    <mergeCell ref="BD251:BF251"/>
    <mergeCell ref="AR252:AT252"/>
    <mergeCell ref="AU252:AW252"/>
    <mergeCell ref="AX252:AZ252"/>
    <mergeCell ref="BA252:BC252"/>
    <mergeCell ref="BD252:BF252"/>
    <mergeCell ref="AR251:AT251"/>
    <mergeCell ref="AU251:AW251"/>
    <mergeCell ref="AX251:AZ251"/>
    <mergeCell ref="BA251:BC251"/>
    <mergeCell ref="AU253:AW253"/>
    <mergeCell ref="AX253:AZ253"/>
    <mergeCell ref="BA253:BC253"/>
    <mergeCell ref="BD253:BF253"/>
    <mergeCell ref="BG253:BI256"/>
    <mergeCell ref="BJ253:BK256"/>
    <mergeCell ref="AU256:AW256"/>
    <mergeCell ref="AX256:AZ256"/>
    <mergeCell ref="BA256:BC256"/>
    <mergeCell ref="BD256:BF256"/>
    <mergeCell ref="C254:H256"/>
    <mergeCell ref="AR254:AT254"/>
    <mergeCell ref="AU254:AW254"/>
    <mergeCell ref="AX254:AZ254"/>
    <mergeCell ref="BA254:BC254"/>
    <mergeCell ref="BD254:BF254"/>
    <mergeCell ref="L255:M256"/>
    <mergeCell ref="N255:O256"/>
    <mergeCell ref="BD255:BF255"/>
    <mergeCell ref="AR256:AT256"/>
    <mergeCell ref="AR255:AT255"/>
    <mergeCell ref="AU255:AW255"/>
    <mergeCell ref="AX255:AZ255"/>
    <mergeCell ref="BA255:BC255"/>
    <mergeCell ref="AU257:AW257"/>
    <mergeCell ref="AX257:AZ257"/>
    <mergeCell ref="BA257:BC257"/>
    <mergeCell ref="AR257:AT257"/>
    <mergeCell ref="BD257:BF257"/>
    <mergeCell ref="BG257:BI260"/>
    <mergeCell ref="BJ257:BK260"/>
    <mergeCell ref="AU258:AW258"/>
    <mergeCell ref="AX258:AZ258"/>
    <mergeCell ref="BA258:BC258"/>
    <mergeCell ref="BD258:BF258"/>
    <mergeCell ref="BA259:BC259"/>
    <mergeCell ref="N259:O260"/>
    <mergeCell ref="BD259:BF259"/>
    <mergeCell ref="AR260:AT260"/>
    <mergeCell ref="AU260:AW260"/>
    <mergeCell ref="AX260:AZ260"/>
    <mergeCell ref="BA260:BC260"/>
    <mergeCell ref="BD260:BF260"/>
    <mergeCell ref="AR259:AT259"/>
    <mergeCell ref="AU259:AW259"/>
    <mergeCell ref="AX259:AZ259"/>
    <mergeCell ref="AE279:AH280"/>
    <mergeCell ref="AI279:AL280"/>
    <mergeCell ref="AX279:BF280"/>
    <mergeCell ref="BG279:BI282"/>
    <mergeCell ref="AE281:AH282"/>
    <mergeCell ref="AI281:AL282"/>
    <mergeCell ref="AN281:AP282"/>
    <mergeCell ref="AX281:AZ282"/>
    <mergeCell ref="BA281:BC282"/>
    <mergeCell ref="AM279:AM282"/>
    <mergeCell ref="R281:U282"/>
    <mergeCell ref="V281:AD282"/>
    <mergeCell ref="N283:Q284"/>
    <mergeCell ref="R283:U284"/>
    <mergeCell ref="V283:AD284"/>
    <mergeCell ref="AE283:AH284"/>
    <mergeCell ref="AU283:AW283"/>
    <mergeCell ref="AI283:AL284"/>
    <mergeCell ref="AR283:AT283"/>
    <mergeCell ref="AX283:AZ283"/>
    <mergeCell ref="BA283:BC283"/>
    <mergeCell ref="BD283:BF283"/>
    <mergeCell ref="BG283:BI286"/>
    <mergeCell ref="AX285:AZ285"/>
    <mergeCell ref="BA285:BC285"/>
    <mergeCell ref="BD285:BF285"/>
    <mergeCell ref="AX286:AZ286"/>
    <mergeCell ref="BA286:BC286"/>
    <mergeCell ref="BD286:BF286"/>
    <mergeCell ref="BJ283:BK286"/>
    <mergeCell ref="C284:H286"/>
    <mergeCell ref="AR284:AT284"/>
    <mergeCell ref="AU284:AW284"/>
    <mergeCell ref="AX284:AZ284"/>
    <mergeCell ref="BA284:BC284"/>
    <mergeCell ref="BD284:BF284"/>
    <mergeCell ref="L285:M286"/>
    <mergeCell ref="N285:O286"/>
    <mergeCell ref="P285:Q286"/>
    <mergeCell ref="R285:S286"/>
    <mergeCell ref="T285:U286"/>
    <mergeCell ref="V285:AD286"/>
    <mergeCell ref="AU285:AW285"/>
    <mergeCell ref="AU286:AW286"/>
    <mergeCell ref="AR285:AT285"/>
    <mergeCell ref="AR286:AT286"/>
    <mergeCell ref="AU287:AW287"/>
    <mergeCell ref="AX287:AZ287"/>
    <mergeCell ref="BA287:BC287"/>
    <mergeCell ref="BD287:BF287"/>
    <mergeCell ref="BG287:BI290"/>
    <mergeCell ref="BJ287:BK290"/>
    <mergeCell ref="AX290:AZ290"/>
    <mergeCell ref="BA290:BC290"/>
    <mergeCell ref="BD290:BF290"/>
    <mergeCell ref="AR288:AT288"/>
    <mergeCell ref="AU288:AW288"/>
    <mergeCell ref="AX288:AZ288"/>
    <mergeCell ref="BA288:BC288"/>
    <mergeCell ref="BD288:BF288"/>
    <mergeCell ref="L289:M290"/>
    <mergeCell ref="N289:O290"/>
    <mergeCell ref="BD289:BF289"/>
    <mergeCell ref="AR290:AT290"/>
    <mergeCell ref="AU290:AW290"/>
    <mergeCell ref="AR289:AT289"/>
    <mergeCell ref="AU289:AW289"/>
    <mergeCell ref="AX289:AZ289"/>
    <mergeCell ref="BA289:BC289"/>
    <mergeCell ref="AU291:AW291"/>
    <mergeCell ref="AX291:AZ291"/>
    <mergeCell ref="BA291:BC291"/>
    <mergeCell ref="AR291:AT291"/>
    <mergeCell ref="BD291:BF291"/>
    <mergeCell ref="BG291:BI294"/>
    <mergeCell ref="BJ291:BK294"/>
    <mergeCell ref="C292:H294"/>
    <mergeCell ref="AR292:AT292"/>
    <mergeCell ref="AU292:AW292"/>
    <mergeCell ref="AX292:AZ292"/>
    <mergeCell ref="BA292:BC292"/>
    <mergeCell ref="BD292:BF292"/>
    <mergeCell ref="L293:M294"/>
    <mergeCell ref="BD293:BF293"/>
    <mergeCell ref="AR294:AT294"/>
    <mergeCell ref="AU294:AW294"/>
    <mergeCell ref="AX294:AZ294"/>
    <mergeCell ref="BA294:BC294"/>
    <mergeCell ref="BD294:BF294"/>
    <mergeCell ref="AR293:AT293"/>
    <mergeCell ref="AU293:AW293"/>
    <mergeCell ref="AX293:AZ293"/>
    <mergeCell ref="BA293:BC293"/>
    <mergeCell ref="AU295:AW295"/>
    <mergeCell ref="AX295:AZ295"/>
    <mergeCell ref="BA295:BC295"/>
    <mergeCell ref="BD295:BF295"/>
    <mergeCell ref="BG295:BI298"/>
    <mergeCell ref="BJ295:BK298"/>
    <mergeCell ref="AU298:AW298"/>
    <mergeCell ref="AX298:AZ298"/>
    <mergeCell ref="BA298:BC298"/>
    <mergeCell ref="BD298:BF298"/>
    <mergeCell ref="C296:H298"/>
    <mergeCell ref="AR296:AT296"/>
    <mergeCell ref="AU296:AW296"/>
    <mergeCell ref="AX296:AZ296"/>
    <mergeCell ref="BA296:BC296"/>
    <mergeCell ref="BD296:BF296"/>
    <mergeCell ref="L297:M298"/>
    <mergeCell ref="N297:O298"/>
    <mergeCell ref="BD297:BF297"/>
    <mergeCell ref="AR298:AT298"/>
    <mergeCell ref="AR297:AT297"/>
    <mergeCell ref="AU297:AW297"/>
    <mergeCell ref="AX297:AZ297"/>
    <mergeCell ref="BA297:BC297"/>
    <mergeCell ref="AU299:AW299"/>
    <mergeCell ref="AX299:AZ299"/>
    <mergeCell ref="BA299:BC299"/>
    <mergeCell ref="AR299:AT299"/>
    <mergeCell ref="BD299:BF299"/>
    <mergeCell ref="BG299:BI302"/>
    <mergeCell ref="BJ299:BK302"/>
    <mergeCell ref="AU302:AW302"/>
    <mergeCell ref="AX302:AZ302"/>
    <mergeCell ref="BA302:BC302"/>
    <mergeCell ref="BD302:BF302"/>
    <mergeCell ref="C300:H302"/>
    <mergeCell ref="AR300:AT300"/>
    <mergeCell ref="AU300:AW300"/>
    <mergeCell ref="AX300:AZ300"/>
    <mergeCell ref="BA300:BC300"/>
    <mergeCell ref="BD300:BF300"/>
    <mergeCell ref="L301:M302"/>
    <mergeCell ref="N301:O302"/>
    <mergeCell ref="BD301:BF301"/>
    <mergeCell ref="AR302:AT302"/>
    <mergeCell ref="AR301:AT301"/>
    <mergeCell ref="AU301:AW301"/>
    <mergeCell ref="AX301:AZ301"/>
    <mergeCell ref="BA301:BC301"/>
    <mergeCell ref="AU303:AW303"/>
    <mergeCell ref="AX303:AZ303"/>
    <mergeCell ref="BA303:BC303"/>
    <mergeCell ref="AR303:AT303"/>
    <mergeCell ref="BD303:BF303"/>
    <mergeCell ref="BG303:BI306"/>
    <mergeCell ref="BJ303:BK306"/>
    <mergeCell ref="C304:H306"/>
    <mergeCell ref="AR304:AT304"/>
    <mergeCell ref="AU304:AW304"/>
    <mergeCell ref="AX304:AZ304"/>
    <mergeCell ref="BA304:BC304"/>
    <mergeCell ref="BD304:BF304"/>
    <mergeCell ref="L305:M306"/>
    <mergeCell ref="BD305:BF305"/>
    <mergeCell ref="AR306:AT306"/>
    <mergeCell ref="AU306:AW306"/>
    <mergeCell ref="AX306:AZ306"/>
    <mergeCell ref="BA306:BC306"/>
    <mergeCell ref="BD306:BF306"/>
    <mergeCell ref="AR305:AT305"/>
    <mergeCell ref="AU305:AW305"/>
    <mergeCell ref="AX305:AZ305"/>
    <mergeCell ref="BA305:BC305"/>
    <mergeCell ref="AU307:AW307"/>
    <mergeCell ref="AX307:AZ307"/>
    <mergeCell ref="BA307:BC307"/>
    <mergeCell ref="BD307:BF307"/>
    <mergeCell ref="BG307:BI310"/>
    <mergeCell ref="BJ307:BK310"/>
    <mergeCell ref="AU310:AW310"/>
    <mergeCell ref="AX310:AZ310"/>
    <mergeCell ref="BA310:BC310"/>
    <mergeCell ref="BD310:BF310"/>
    <mergeCell ref="C308:H310"/>
    <mergeCell ref="AR308:AT308"/>
    <mergeCell ref="AU308:AW308"/>
    <mergeCell ref="AX308:AZ308"/>
    <mergeCell ref="BA308:BC308"/>
    <mergeCell ref="BD308:BF308"/>
    <mergeCell ref="L309:M310"/>
    <mergeCell ref="N309:O310"/>
    <mergeCell ref="BD309:BF309"/>
    <mergeCell ref="AR310:AT310"/>
    <mergeCell ref="AR309:AT309"/>
    <mergeCell ref="AU309:AW309"/>
    <mergeCell ref="AX309:AZ309"/>
    <mergeCell ref="BA309:BC309"/>
    <mergeCell ref="AU311:AW311"/>
    <mergeCell ref="AX311:AZ311"/>
    <mergeCell ref="BA311:BC311"/>
    <mergeCell ref="AR311:AT311"/>
    <mergeCell ref="BD311:BF311"/>
    <mergeCell ref="BG311:BI314"/>
    <mergeCell ref="BJ311:BK314"/>
    <mergeCell ref="AU314:AW314"/>
    <mergeCell ref="AX314:AZ314"/>
    <mergeCell ref="BA314:BC314"/>
    <mergeCell ref="BD314:BF314"/>
    <mergeCell ref="C312:H314"/>
    <mergeCell ref="AR312:AT312"/>
    <mergeCell ref="AU312:AW312"/>
    <mergeCell ref="AX312:AZ312"/>
    <mergeCell ref="BA312:BC312"/>
    <mergeCell ref="BD312:BF312"/>
    <mergeCell ref="L313:M314"/>
    <mergeCell ref="N313:O314"/>
    <mergeCell ref="BD313:BF313"/>
    <mergeCell ref="AR314:AT314"/>
    <mergeCell ref="AR313:AT313"/>
    <mergeCell ref="AU313:AW313"/>
    <mergeCell ref="AX313:AZ313"/>
    <mergeCell ref="BA313:BC313"/>
    <mergeCell ref="AU315:AW315"/>
    <mergeCell ref="AX315:AZ315"/>
    <mergeCell ref="BA315:BC315"/>
    <mergeCell ref="AR315:AT315"/>
    <mergeCell ref="BD315:BF315"/>
    <mergeCell ref="BG315:BI318"/>
    <mergeCell ref="BJ315:BK318"/>
    <mergeCell ref="C316:H318"/>
    <mergeCell ref="AR316:AT316"/>
    <mergeCell ref="AU316:AW316"/>
    <mergeCell ref="AX316:AZ316"/>
    <mergeCell ref="BA316:BC316"/>
    <mergeCell ref="BD316:BF316"/>
    <mergeCell ref="L317:M318"/>
    <mergeCell ref="BD317:BF317"/>
    <mergeCell ref="AR318:AT318"/>
    <mergeCell ref="AU318:AW318"/>
    <mergeCell ref="AX318:AZ318"/>
    <mergeCell ref="BA318:BC318"/>
    <mergeCell ref="BD318:BF318"/>
    <mergeCell ref="AR317:AT317"/>
    <mergeCell ref="AU317:AW317"/>
    <mergeCell ref="AX317:AZ317"/>
    <mergeCell ref="BA317:BC317"/>
    <mergeCell ref="AU319:AW319"/>
    <mergeCell ref="AX319:AZ319"/>
    <mergeCell ref="BA319:BC319"/>
    <mergeCell ref="BD319:BF319"/>
    <mergeCell ref="BG319:BI322"/>
    <mergeCell ref="BJ319:BK322"/>
    <mergeCell ref="AU322:AW322"/>
    <mergeCell ref="AX322:AZ322"/>
    <mergeCell ref="BA322:BC322"/>
    <mergeCell ref="BD322:BF322"/>
    <mergeCell ref="C320:H322"/>
    <mergeCell ref="AR320:AT320"/>
    <mergeCell ref="AU320:AW320"/>
    <mergeCell ref="AX320:AZ320"/>
    <mergeCell ref="BA320:BC320"/>
    <mergeCell ref="BD320:BF320"/>
    <mergeCell ref="L321:M322"/>
    <mergeCell ref="N321:O322"/>
    <mergeCell ref="BD321:BF321"/>
    <mergeCell ref="AR322:AT322"/>
    <mergeCell ref="AR321:AT321"/>
    <mergeCell ref="AU321:AW321"/>
    <mergeCell ref="AX321:AZ321"/>
    <mergeCell ref="BA321:BC321"/>
    <mergeCell ref="AU323:AW323"/>
    <mergeCell ref="AX323:AZ323"/>
    <mergeCell ref="BA323:BC323"/>
    <mergeCell ref="AR323:AT323"/>
    <mergeCell ref="BD323:BF323"/>
    <mergeCell ref="BG323:BI326"/>
    <mergeCell ref="BJ323:BK326"/>
    <mergeCell ref="AU324:AW324"/>
    <mergeCell ref="AX324:AZ324"/>
    <mergeCell ref="BA324:BC324"/>
    <mergeCell ref="BD324:BF324"/>
    <mergeCell ref="BA325:BC325"/>
    <mergeCell ref="N325:O326"/>
    <mergeCell ref="BD325:BF325"/>
    <mergeCell ref="AR326:AT326"/>
    <mergeCell ref="AU326:AW326"/>
    <mergeCell ref="AX326:AZ326"/>
    <mergeCell ref="BA326:BC326"/>
    <mergeCell ref="BD326:BF326"/>
    <mergeCell ref="AR325:AT325"/>
    <mergeCell ref="AU325:AW325"/>
    <mergeCell ref="AX325:AZ325"/>
    <mergeCell ref="AE345:AH346"/>
    <mergeCell ref="AI345:AL346"/>
    <mergeCell ref="AX345:BF346"/>
    <mergeCell ref="BG345:BI348"/>
    <mergeCell ref="AE347:AH348"/>
    <mergeCell ref="AI347:AL348"/>
    <mergeCell ref="AN347:AP348"/>
    <mergeCell ref="AX347:AZ348"/>
    <mergeCell ref="BA347:BC348"/>
    <mergeCell ref="AM345:AM348"/>
    <mergeCell ref="R347:U348"/>
    <mergeCell ref="V347:AD348"/>
    <mergeCell ref="N349:Q350"/>
    <mergeCell ref="R349:U350"/>
    <mergeCell ref="V349:AD350"/>
    <mergeCell ref="AE349:AH350"/>
    <mergeCell ref="AU349:AW349"/>
    <mergeCell ref="AI349:AL350"/>
    <mergeCell ref="AR349:AT349"/>
    <mergeCell ref="AX349:AZ349"/>
    <mergeCell ref="BA349:BC349"/>
    <mergeCell ref="BD349:BF349"/>
    <mergeCell ref="AM349:AM352"/>
    <mergeCell ref="AN349:AP350"/>
    <mergeCell ref="AI351:AJ352"/>
    <mergeCell ref="AN351:AP352"/>
    <mergeCell ref="BG349:BI352"/>
    <mergeCell ref="AX351:AZ351"/>
    <mergeCell ref="BA351:BC351"/>
    <mergeCell ref="BD351:BF351"/>
    <mergeCell ref="AX352:AZ352"/>
    <mergeCell ref="BA352:BC352"/>
    <mergeCell ref="BD352:BF352"/>
    <mergeCell ref="BJ349:BK352"/>
    <mergeCell ref="C350:H352"/>
    <mergeCell ref="AR350:AT350"/>
    <mergeCell ref="AU350:AW350"/>
    <mergeCell ref="AX350:AZ350"/>
    <mergeCell ref="BA350:BC350"/>
    <mergeCell ref="BD350:BF350"/>
    <mergeCell ref="L351:M352"/>
    <mergeCell ref="N351:O352"/>
    <mergeCell ref="P351:Q352"/>
    <mergeCell ref="R351:S352"/>
    <mergeCell ref="T351:U352"/>
    <mergeCell ref="V351:AD352"/>
    <mergeCell ref="AU351:AW351"/>
    <mergeCell ref="AU352:AW352"/>
    <mergeCell ref="AR351:AT351"/>
    <mergeCell ref="AR352:AT352"/>
    <mergeCell ref="AK351:AL352"/>
    <mergeCell ref="AE351:AH352"/>
    <mergeCell ref="AU353:AW353"/>
    <mergeCell ref="AX353:AZ353"/>
    <mergeCell ref="BA353:BC353"/>
    <mergeCell ref="BD353:BF353"/>
    <mergeCell ref="BG353:BI356"/>
    <mergeCell ref="BJ353:BK356"/>
    <mergeCell ref="AX356:AZ356"/>
    <mergeCell ref="BA356:BC356"/>
    <mergeCell ref="BD356:BF356"/>
    <mergeCell ref="AR354:AT354"/>
    <mergeCell ref="AU354:AW354"/>
    <mergeCell ref="AX354:AZ354"/>
    <mergeCell ref="BA354:BC354"/>
    <mergeCell ref="BD354:BF354"/>
    <mergeCell ref="L355:M356"/>
    <mergeCell ref="N355:O356"/>
    <mergeCell ref="BD355:BF355"/>
    <mergeCell ref="AR356:AT356"/>
    <mergeCell ref="AU356:AW356"/>
    <mergeCell ref="AR355:AT355"/>
    <mergeCell ref="AU355:AW355"/>
    <mergeCell ref="AX355:AZ355"/>
    <mergeCell ref="BA355:BC355"/>
    <mergeCell ref="AU357:AW357"/>
    <mergeCell ref="AX357:AZ357"/>
    <mergeCell ref="BA357:BC357"/>
    <mergeCell ref="BD357:BF357"/>
    <mergeCell ref="BG357:BI360"/>
    <mergeCell ref="BJ357:BK360"/>
    <mergeCell ref="C358:H360"/>
    <mergeCell ref="AR358:AT358"/>
    <mergeCell ref="AU358:AW358"/>
    <mergeCell ref="AX358:AZ358"/>
    <mergeCell ref="BA358:BC358"/>
    <mergeCell ref="BD358:BF358"/>
    <mergeCell ref="L359:M360"/>
    <mergeCell ref="N359:O360"/>
    <mergeCell ref="BD359:BF359"/>
    <mergeCell ref="AR360:AT360"/>
    <mergeCell ref="AU360:AW360"/>
    <mergeCell ref="AX360:AZ360"/>
    <mergeCell ref="BA360:BC360"/>
    <mergeCell ref="BD360:BF360"/>
    <mergeCell ref="AR359:AT359"/>
    <mergeCell ref="AU359:AW359"/>
    <mergeCell ref="AX359:AZ359"/>
    <mergeCell ref="BA359:BC359"/>
    <mergeCell ref="AU361:AW361"/>
    <mergeCell ref="AX361:AZ361"/>
    <mergeCell ref="BA361:BC361"/>
    <mergeCell ref="BD361:BF361"/>
    <mergeCell ref="BG361:BI364"/>
    <mergeCell ref="BJ361:BK364"/>
    <mergeCell ref="C362:H364"/>
    <mergeCell ref="AR362:AT362"/>
    <mergeCell ref="AU362:AW362"/>
    <mergeCell ref="AX362:AZ362"/>
    <mergeCell ref="BA362:BC362"/>
    <mergeCell ref="BD362:BF362"/>
    <mergeCell ref="L363:M364"/>
    <mergeCell ref="N363:O364"/>
    <mergeCell ref="BD363:BF363"/>
    <mergeCell ref="AR364:AT364"/>
    <mergeCell ref="AU364:AW364"/>
    <mergeCell ref="AX364:AZ364"/>
    <mergeCell ref="BA364:BC364"/>
    <mergeCell ref="BD364:BF364"/>
    <mergeCell ref="AR363:AT363"/>
    <mergeCell ref="AU363:AW363"/>
    <mergeCell ref="AX363:AZ363"/>
    <mergeCell ref="BA363:BC363"/>
    <mergeCell ref="AU365:AW365"/>
    <mergeCell ref="AX365:AZ365"/>
    <mergeCell ref="BA365:BC365"/>
    <mergeCell ref="BD365:BF365"/>
    <mergeCell ref="BG365:BI368"/>
    <mergeCell ref="BJ365:BK368"/>
    <mergeCell ref="AU368:AW368"/>
    <mergeCell ref="AX368:AZ368"/>
    <mergeCell ref="BA368:BC368"/>
    <mergeCell ref="BD368:BF368"/>
    <mergeCell ref="C366:H368"/>
    <mergeCell ref="AR366:AT366"/>
    <mergeCell ref="AU366:AW366"/>
    <mergeCell ref="AX366:AZ366"/>
    <mergeCell ref="BA366:BC366"/>
    <mergeCell ref="BD366:BF366"/>
    <mergeCell ref="L367:M368"/>
    <mergeCell ref="N367:O368"/>
    <mergeCell ref="BD367:BF367"/>
    <mergeCell ref="AR368:AT368"/>
    <mergeCell ref="AR367:AT367"/>
    <mergeCell ref="AU367:AW367"/>
    <mergeCell ref="AX367:AZ367"/>
    <mergeCell ref="BA367:BC367"/>
    <mergeCell ref="AU369:AW369"/>
    <mergeCell ref="AX369:AZ369"/>
    <mergeCell ref="BA369:BC369"/>
    <mergeCell ref="BD369:BF369"/>
    <mergeCell ref="BG369:BI372"/>
    <mergeCell ref="BJ369:BK372"/>
    <mergeCell ref="C370:H372"/>
    <mergeCell ref="AR370:AT370"/>
    <mergeCell ref="AU370:AW370"/>
    <mergeCell ref="AX370:AZ370"/>
    <mergeCell ref="BA370:BC370"/>
    <mergeCell ref="BD370:BF370"/>
    <mergeCell ref="L371:M372"/>
    <mergeCell ref="N371:O372"/>
    <mergeCell ref="BD371:BF371"/>
    <mergeCell ref="AR372:AT372"/>
    <mergeCell ref="AU372:AW372"/>
    <mergeCell ref="AX372:AZ372"/>
    <mergeCell ref="BA372:BC372"/>
    <mergeCell ref="BD372:BF372"/>
    <mergeCell ref="AR371:AT371"/>
    <mergeCell ref="AU371:AW371"/>
    <mergeCell ref="AX371:AZ371"/>
    <mergeCell ref="BA371:BC371"/>
    <mergeCell ref="AU373:AW373"/>
    <mergeCell ref="AX373:AZ373"/>
    <mergeCell ref="BA373:BC373"/>
    <mergeCell ref="BD373:BF373"/>
    <mergeCell ref="BG373:BI376"/>
    <mergeCell ref="BJ373:BK376"/>
    <mergeCell ref="C374:H376"/>
    <mergeCell ref="AR374:AT374"/>
    <mergeCell ref="AU374:AW374"/>
    <mergeCell ref="AX374:AZ374"/>
    <mergeCell ref="BA374:BC374"/>
    <mergeCell ref="BD374:BF374"/>
    <mergeCell ref="L375:M376"/>
    <mergeCell ref="N375:O376"/>
    <mergeCell ref="BD375:BF375"/>
    <mergeCell ref="AR376:AT376"/>
    <mergeCell ref="AU376:AW376"/>
    <mergeCell ref="AX376:AZ376"/>
    <mergeCell ref="BA376:BC376"/>
    <mergeCell ref="BD376:BF376"/>
    <mergeCell ref="AR375:AT375"/>
    <mergeCell ref="AU375:AW375"/>
    <mergeCell ref="AX375:AZ375"/>
    <mergeCell ref="BA375:BC375"/>
    <mergeCell ref="AU377:AW377"/>
    <mergeCell ref="AX377:AZ377"/>
    <mergeCell ref="BA377:BC377"/>
    <mergeCell ref="BD377:BF377"/>
    <mergeCell ref="BG377:BI380"/>
    <mergeCell ref="BJ377:BK380"/>
    <mergeCell ref="AU380:AW380"/>
    <mergeCell ref="AX380:AZ380"/>
    <mergeCell ref="BA380:BC380"/>
    <mergeCell ref="BD380:BF380"/>
    <mergeCell ref="C378:H380"/>
    <mergeCell ref="AR378:AT378"/>
    <mergeCell ref="AU378:AW378"/>
    <mergeCell ref="AX378:AZ378"/>
    <mergeCell ref="BA378:BC378"/>
    <mergeCell ref="BD378:BF378"/>
    <mergeCell ref="L379:M380"/>
    <mergeCell ref="N379:O380"/>
    <mergeCell ref="BD379:BF379"/>
    <mergeCell ref="AR380:AT380"/>
    <mergeCell ref="AR379:AT379"/>
    <mergeCell ref="AU379:AW379"/>
    <mergeCell ref="AX379:AZ379"/>
    <mergeCell ref="BA379:BC379"/>
    <mergeCell ref="AU381:AW381"/>
    <mergeCell ref="AX381:AZ381"/>
    <mergeCell ref="BA381:BC381"/>
    <mergeCell ref="BD381:BF381"/>
    <mergeCell ref="BG381:BI384"/>
    <mergeCell ref="BJ381:BK384"/>
    <mergeCell ref="C382:H384"/>
    <mergeCell ref="AR382:AT382"/>
    <mergeCell ref="AU382:AW382"/>
    <mergeCell ref="AX382:AZ382"/>
    <mergeCell ref="BA382:BC382"/>
    <mergeCell ref="BD382:BF382"/>
    <mergeCell ref="L383:M384"/>
    <mergeCell ref="BD383:BF383"/>
    <mergeCell ref="AR384:AT384"/>
    <mergeCell ref="AU384:AW384"/>
    <mergeCell ref="AX384:AZ384"/>
    <mergeCell ref="BA384:BC384"/>
    <mergeCell ref="BD384:BF384"/>
    <mergeCell ref="AR383:AT383"/>
    <mergeCell ref="AU383:AW383"/>
    <mergeCell ref="AX383:AZ383"/>
    <mergeCell ref="BA383:BC383"/>
    <mergeCell ref="L385:M386"/>
    <mergeCell ref="N385:Q386"/>
    <mergeCell ref="R385:U386"/>
    <mergeCell ref="V385:AD386"/>
    <mergeCell ref="AE385:AH386"/>
    <mergeCell ref="AI385:AL386"/>
    <mergeCell ref="AX385:AZ385"/>
    <mergeCell ref="BA385:BC385"/>
    <mergeCell ref="BD385:BF385"/>
    <mergeCell ref="BG385:BI388"/>
    <mergeCell ref="AX387:AZ387"/>
    <mergeCell ref="BA387:BC387"/>
    <mergeCell ref="BD387:BF387"/>
    <mergeCell ref="AX388:AZ388"/>
    <mergeCell ref="BA388:BC388"/>
    <mergeCell ref="BD388:BF388"/>
    <mergeCell ref="BJ385:BK388"/>
    <mergeCell ref="C386:H388"/>
    <mergeCell ref="AR386:AT386"/>
    <mergeCell ref="AU386:AW386"/>
    <mergeCell ref="AX386:AZ386"/>
    <mergeCell ref="BA386:BC386"/>
    <mergeCell ref="BD386:BF386"/>
    <mergeCell ref="L387:M388"/>
    <mergeCell ref="N387:O388"/>
    <mergeCell ref="P387:Q388"/>
    <mergeCell ref="AI387:AJ388"/>
    <mergeCell ref="AN387:AP388"/>
    <mergeCell ref="AR387:AT387"/>
    <mergeCell ref="AU387:AW387"/>
    <mergeCell ref="AR388:AT388"/>
    <mergeCell ref="AU388:AW388"/>
    <mergeCell ref="AM385:AM388"/>
    <mergeCell ref="AN385:AP386"/>
    <mergeCell ref="C389:H389"/>
    <mergeCell ref="I389:K392"/>
    <mergeCell ref="L389:M390"/>
    <mergeCell ref="N389:Q390"/>
    <mergeCell ref="AE389:AH390"/>
    <mergeCell ref="AI389:AL390"/>
    <mergeCell ref="N391:O392"/>
    <mergeCell ref="P391:Q392"/>
    <mergeCell ref="R391:S392"/>
    <mergeCell ref="T391:U392"/>
    <mergeCell ref="AM389:AM392"/>
    <mergeCell ref="AN389:AP390"/>
    <mergeCell ref="AI391:AJ392"/>
    <mergeCell ref="AN391:AP392"/>
    <mergeCell ref="AR389:AT389"/>
    <mergeCell ref="AU389:AW389"/>
    <mergeCell ref="AX389:AZ389"/>
    <mergeCell ref="BA389:BC389"/>
    <mergeCell ref="BJ389:BK392"/>
    <mergeCell ref="C390:H392"/>
    <mergeCell ref="AR390:AT390"/>
    <mergeCell ref="AU390:AW390"/>
    <mergeCell ref="AX390:AZ390"/>
    <mergeCell ref="BA390:BC390"/>
    <mergeCell ref="BD390:BF390"/>
    <mergeCell ref="L391:M392"/>
    <mergeCell ref="V391:AD392"/>
    <mergeCell ref="AE391:AH392"/>
    <mergeCell ref="AX391:AZ391"/>
    <mergeCell ref="BA391:BC391"/>
    <mergeCell ref="BD391:BF391"/>
    <mergeCell ref="AR392:AT392"/>
    <mergeCell ref="AU392:AW392"/>
    <mergeCell ref="AX392:AZ392"/>
    <mergeCell ref="BA392:BC392"/>
    <mergeCell ref="BD392:BF392"/>
  </mergeCells>
  <conditionalFormatting sqref="BJ19:BK62 BJ85:BK128 BJ151:BK194 BJ217:BK260 BJ283:BK326 BJ349:BK392">
    <cfRule type="cellIs" priority="1" dxfId="6" operator="equal" stopIfTrue="1">
      <formula>"健康診断期限切れ"</formula>
    </cfRule>
  </conditionalFormatting>
  <dataValidations count="5">
    <dataValidation type="list" allowBlank="1" showInputMessage="1" sqref="AN19:AP62 AN349:AP392 AN283:AP326 AN85:AP128 AN151:AP194 AN217:AP260">
      <formula1>$A$11:$A$12</formula1>
    </dataValidation>
    <dataValidation type="list" allowBlank="1" showInputMessage="1" sqref="AM19:AM62 AM349:AM392 AM85:AM128 AM151:AM194 AM217:AM260 AM283:AM326">
      <formula1>$BL$7:$BL$11</formula1>
    </dataValidation>
    <dataValidation type="list" allowBlank="1" showInputMessage="1" sqref="L349:M392">
      <formula1>$A$6:$A$9</formula1>
    </dataValidation>
    <dataValidation allowBlank="1" showInputMessage="1" imeMode="hiragana" sqref="C59:H59 C349:H349 C353:H353 C357:H357 C361:H361 C365:H365 C369:H369 C373:H373 C377:H377 C381:H381 C385:H385 C389:H389 C85:H85 C89:H89 C93:H93 C97:H97 C101:H101 C105:H105 C109:H109 C113:H113 C117:H117 C121:H121 C125:H125 C151:H151 C155:H155 C159:H159 C163:H163 C167:H167 C171:H171 C175:H175 C179:H179 C183:H183 C187:H187 C191:H191 C217:H217 C221:H221 C225:H225 C229:H229 C233:H233 C237:H237 C241:H241 C245:H245 C249:H249 C253:H253 C257:H257 C283:H283 C287:H287 C291:H291 C295:H295 C299:H299 C303:H303 C307:H307 C311:H311 C315:H315 C319:H319 C323:H323 C19:H19 C23:H23 C27:H27 C31:H31 C35:H35 C39:H39 C43:H43 C47:H47 C51:H51 C55:H55"/>
    <dataValidation type="list" allowBlank="1" showInputMessage="1" sqref="L19:M62 L85:M86 L87:M128 L151:M194 L217:M260 L283:M326">
      <formula1>$A$6:$A$9</formula1>
    </dataValidation>
  </dataValidation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300" verticalDpi="300" orientation="landscape" paperSize="8" r:id="rId4"/>
  <headerFooter alignWithMargins="0">
    <oddHeader>&amp;R&amp;U書式No.安0107</oddHeader>
    <oddFooter>&amp;R書式制定：1994.04.01
改訂：2019.08.07</oddFooter>
  </headerFooter>
  <drawing r:id="rId3"/>
  <legacyDrawing r:id="rId2"/>
</worksheet>
</file>

<file path=xl/worksheets/sheet12.xml><?xml version="1.0" encoding="utf-8"?>
<worksheet xmlns="http://schemas.openxmlformats.org/spreadsheetml/2006/main" xmlns:r="http://schemas.openxmlformats.org/officeDocument/2006/relationships">
  <sheetPr>
    <tabColor indexed="52"/>
  </sheetPr>
  <dimension ref="B2:BF65"/>
  <sheetViews>
    <sheetView showGridLines="0" zoomScalePageLayoutView="55" workbookViewId="0" topLeftCell="S34">
      <selection activeCell="B2" sqref="B2:H3"/>
    </sheetView>
  </sheetViews>
  <sheetFormatPr defaultColWidth="9.00390625" defaultRowHeight="13.5"/>
  <cols>
    <col min="1" max="1" width="9.00390625" style="18" customWidth="1"/>
    <col min="2" max="24" width="3.625" style="18" customWidth="1"/>
    <col min="25" max="25" width="9.00390625" style="18" customWidth="1"/>
    <col min="26" max="43" width="3.125" style="18" customWidth="1"/>
    <col min="44" max="47" width="3.625" style="18" customWidth="1"/>
    <col min="48" max="48" width="3.75390625" style="18" customWidth="1"/>
    <col min="49" max="58" width="4.625" style="18" customWidth="1"/>
    <col min="59" max="16384" width="9.00390625" style="18" customWidth="1"/>
  </cols>
  <sheetData>
    <row r="1" ht="9.75" customHeight="1"/>
    <row r="2" spans="2:32" ht="9.75" customHeight="1">
      <c r="B2" s="234" t="s">
        <v>252</v>
      </c>
      <c r="C2" s="235"/>
      <c r="D2" s="235"/>
      <c r="E2" s="235"/>
      <c r="F2" s="235"/>
      <c r="G2" s="235"/>
      <c r="H2" s="236"/>
      <c r="T2" s="557" t="s">
        <v>522</v>
      </c>
      <c r="U2" s="558"/>
      <c r="V2" s="558"/>
      <c r="W2" s="558"/>
      <c r="X2" s="559"/>
      <c r="Z2" s="234" t="s">
        <v>255</v>
      </c>
      <c r="AA2" s="235"/>
      <c r="AB2" s="235"/>
      <c r="AC2" s="235"/>
      <c r="AD2" s="235"/>
      <c r="AE2" s="235"/>
      <c r="AF2" s="236"/>
    </row>
    <row r="3" spans="2:32" ht="9.75" customHeight="1">
      <c r="B3" s="237"/>
      <c r="C3" s="238"/>
      <c r="D3" s="238"/>
      <c r="E3" s="238"/>
      <c r="F3" s="238"/>
      <c r="G3" s="238"/>
      <c r="H3" s="239"/>
      <c r="T3" s="560"/>
      <c r="U3" s="561"/>
      <c r="V3" s="561"/>
      <c r="W3" s="561"/>
      <c r="X3" s="562"/>
      <c r="Z3" s="237"/>
      <c r="AA3" s="238"/>
      <c r="AB3" s="238"/>
      <c r="AC3" s="238"/>
      <c r="AD3" s="238"/>
      <c r="AE3" s="238"/>
      <c r="AF3" s="239"/>
    </row>
    <row r="4" ht="9.75" customHeight="1"/>
    <row r="5" spans="2:47" ht="12" customHeight="1">
      <c r="B5" s="36"/>
      <c r="C5" s="36"/>
      <c r="D5" s="36"/>
      <c r="E5" s="36"/>
      <c r="F5" s="36"/>
      <c r="G5" s="36"/>
      <c r="H5" s="36"/>
      <c r="I5" s="36"/>
      <c r="J5" s="36"/>
      <c r="K5" s="36"/>
      <c r="L5" s="36"/>
      <c r="M5" s="36"/>
      <c r="N5" s="36"/>
      <c r="O5" s="36"/>
      <c r="P5" s="36"/>
      <c r="Q5" s="36"/>
      <c r="R5" s="36"/>
      <c r="S5" s="688" t="str">
        <f>IF('初期入力シート'!M9="","年　　月　　日",'初期入力シート'!M9)</f>
        <v>年　　月　　日</v>
      </c>
      <c r="T5" s="688"/>
      <c r="U5" s="688"/>
      <c r="V5" s="688"/>
      <c r="W5" s="688"/>
      <c r="X5" s="688"/>
      <c r="Z5" s="19"/>
      <c r="AA5" s="19"/>
      <c r="AB5" s="19"/>
      <c r="AC5" s="19"/>
      <c r="AD5" s="19"/>
      <c r="AE5" s="19"/>
      <c r="AF5" s="19"/>
      <c r="AG5" s="19"/>
      <c r="AH5" s="19"/>
      <c r="AI5" s="19"/>
      <c r="AJ5" s="19"/>
      <c r="AK5" s="19"/>
      <c r="AL5" s="19"/>
      <c r="AM5" s="19"/>
      <c r="AN5" s="19"/>
      <c r="AO5" s="19"/>
      <c r="AP5" s="688" t="str">
        <f>IF(S5="","",S5)</f>
        <v>年　　月　　日</v>
      </c>
      <c r="AQ5" s="688"/>
      <c r="AR5" s="688"/>
      <c r="AS5" s="688"/>
      <c r="AT5" s="688"/>
      <c r="AU5" s="688"/>
    </row>
    <row r="6" spans="2:47" ht="12" customHeight="1">
      <c r="B6" s="36"/>
      <c r="C6" s="36"/>
      <c r="D6" s="36"/>
      <c r="E6" s="36"/>
      <c r="F6" s="36"/>
      <c r="G6" s="36"/>
      <c r="H6" s="36"/>
      <c r="I6" s="36"/>
      <c r="J6" s="36"/>
      <c r="K6" s="36"/>
      <c r="L6" s="36"/>
      <c r="M6" s="36"/>
      <c r="N6" s="36"/>
      <c r="O6" s="36"/>
      <c r="P6" s="36"/>
      <c r="Q6" s="36"/>
      <c r="R6" s="36"/>
      <c r="S6" s="90"/>
      <c r="T6" s="90"/>
      <c r="U6" s="90"/>
      <c r="V6" s="90"/>
      <c r="W6" s="90"/>
      <c r="X6" s="90"/>
      <c r="Z6" s="19"/>
      <c r="AA6" s="19"/>
      <c r="AB6" s="19"/>
      <c r="AC6" s="19"/>
      <c r="AD6" s="19"/>
      <c r="AE6" s="19"/>
      <c r="AF6" s="19"/>
      <c r="AG6" s="19"/>
      <c r="AH6" s="19"/>
      <c r="AI6" s="19"/>
      <c r="AJ6" s="19"/>
      <c r="AK6" s="19"/>
      <c r="AL6" s="19"/>
      <c r="AM6" s="19"/>
      <c r="AN6" s="19"/>
      <c r="AO6" s="19"/>
      <c r="AP6" s="19"/>
      <c r="AQ6" s="90"/>
      <c r="AR6" s="90"/>
      <c r="AS6" s="90"/>
      <c r="AT6" s="90"/>
      <c r="AU6" s="90"/>
    </row>
    <row r="7" spans="2:47" ht="12" customHeight="1">
      <c r="B7" s="36"/>
      <c r="C7" s="36"/>
      <c r="D7" s="36"/>
      <c r="E7" s="36"/>
      <c r="F7" s="36"/>
      <c r="G7" s="36"/>
      <c r="H7" s="36"/>
      <c r="I7" s="36"/>
      <c r="J7" s="36"/>
      <c r="K7" s="36"/>
      <c r="L7" s="36"/>
      <c r="M7" s="36"/>
      <c r="N7" s="36"/>
      <c r="O7" s="36"/>
      <c r="P7" s="36"/>
      <c r="Q7" s="36"/>
      <c r="R7" s="36"/>
      <c r="S7" s="36"/>
      <c r="T7" s="36"/>
      <c r="U7" s="36"/>
      <c r="V7" s="36"/>
      <c r="W7" s="36"/>
      <c r="X7" s="36"/>
      <c r="Z7" s="19"/>
      <c r="AA7" s="19"/>
      <c r="AB7" s="19"/>
      <c r="AC7" s="19"/>
      <c r="AD7" s="19"/>
      <c r="AE7" s="19"/>
      <c r="AF7" s="19"/>
      <c r="AG7" s="19"/>
      <c r="AH7" s="19"/>
      <c r="AI7" s="19"/>
      <c r="AJ7" s="19"/>
      <c r="AK7" s="19"/>
      <c r="AL7" s="19"/>
      <c r="AM7" s="19"/>
      <c r="AN7" s="19"/>
      <c r="AO7" s="19"/>
      <c r="AP7" s="36"/>
      <c r="AQ7" s="36"/>
      <c r="AR7" s="36"/>
      <c r="AS7" s="36"/>
      <c r="AT7" s="36"/>
      <c r="AU7" s="36"/>
    </row>
    <row r="8" spans="2:47" ht="12" customHeight="1">
      <c r="B8" s="36"/>
      <c r="C8" s="1452" t="s">
        <v>204</v>
      </c>
      <c r="D8" s="1452"/>
      <c r="E8" s="1452"/>
      <c r="F8" s="1452"/>
      <c r="G8" s="1452"/>
      <c r="H8" s="1453" t="s">
        <v>216</v>
      </c>
      <c r="I8" s="1454" t="s">
        <v>205</v>
      </c>
      <c r="J8" s="1454"/>
      <c r="K8" s="1454"/>
      <c r="L8" s="1454"/>
      <c r="M8" s="1454"/>
      <c r="N8" s="1454"/>
      <c r="O8" s="1454"/>
      <c r="P8" s="1454"/>
      <c r="Q8" s="1454"/>
      <c r="R8" s="1458" t="s">
        <v>217</v>
      </c>
      <c r="S8" s="1453" t="s">
        <v>218</v>
      </c>
      <c r="T8" s="1459" t="s">
        <v>219</v>
      </c>
      <c r="U8" s="1459"/>
      <c r="V8" s="1459"/>
      <c r="W8" s="1459"/>
      <c r="X8" s="100"/>
      <c r="Z8" s="19"/>
      <c r="AA8" s="21"/>
      <c r="AB8" s="21"/>
      <c r="AC8" s="21"/>
      <c r="AD8" s="21"/>
      <c r="AE8" s="21"/>
      <c r="AF8" s="21"/>
      <c r="AG8" s="108"/>
      <c r="AH8" s="108"/>
      <c r="AI8" s="108"/>
      <c r="AJ8" s="108"/>
      <c r="AK8" s="108"/>
      <c r="AL8" s="108"/>
      <c r="AM8" s="108"/>
      <c r="AN8" s="108"/>
      <c r="AO8" s="108"/>
      <c r="AP8" s="21"/>
      <c r="AQ8" s="21"/>
      <c r="AR8" s="108"/>
      <c r="AS8" s="108"/>
      <c r="AT8" s="108"/>
      <c r="AU8" s="108"/>
    </row>
    <row r="9" spans="2:49" ht="12" customHeight="1">
      <c r="B9" s="36"/>
      <c r="C9" s="1452"/>
      <c r="D9" s="1452"/>
      <c r="E9" s="1452"/>
      <c r="F9" s="1452"/>
      <c r="G9" s="1452"/>
      <c r="H9" s="1453"/>
      <c r="I9" s="1454"/>
      <c r="J9" s="1454"/>
      <c r="K9" s="1454"/>
      <c r="L9" s="1454"/>
      <c r="M9" s="1454"/>
      <c r="N9" s="1454"/>
      <c r="O9" s="1454"/>
      <c r="P9" s="1454"/>
      <c r="Q9" s="1454"/>
      <c r="R9" s="1458"/>
      <c r="S9" s="1453"/>
      <c r="T9" s="1459"/>
      <c r="U9" s="1459"/>
      <c r="V9" s="1459"/>
      <c r="W9" s="1459"/>
      <c r="X9" s="100"/>
      <c r="Z9" s="19"/>
      <c r="AA9" s="21"/>
      <c r="AB9" s="21"/>
      <c r="AC9" s="21"/>
      <c r="AD9" s="21"/>
      <c r="AE9" s="21"/>
      <c r="AF9" s="21"/>
      <c r="AG9" s="108"/>
      <c r="AH9" s="108"/>
      <c r="AI9" s="108"/>
      <c r="AJ9" s="108"/>
      <c r="AK9" s="108"/>
      <c r="AL9" s="108"/>
      <c r="AM9" s="108"/>
      <c r="AN9" s="108"/>
      <c r="AO9" s="108"/>
      <c r="AP9" s="21"/>
      <c r="AQ9" s="21"/>
      <c r="AR9" s="108"/>
      <c r="AS9" s="108"/>
      <c r="AT9" s="108"/>
      <c r="AU9" s="108"/>
      <c r="AW9" s="18" t="s">
        <v>767</v>
      </c>
    </row>
    <row r="10" spans="2:58" ht="12" customHeight="1">
      <c r="B10" s="36"/>
      <c r="C10" s="1452"/>
      <c r="D10" s="1452"/>
      <c r="E10" s="1452"/>
      <c r="F10" s="1452"/>
      <c r="G10" s="1452"/>
      <c r="H10" s="1453"/>
      <c r="I10" s="1454"/>
      <c r="J10" s="1454"/>
      <c r="K10" s="1454"/>
      <c r="L10" s="1454"/>
      <c r="M10" s="1454"/>
      <c r="N10" s="1454"/>
      <c r="O10" s="1454"/>
      <c r="P10" s="1454"/>
      <c r="Q10" s="1454"/>
      <c r="R10" s="1458"/>
      <c r="S10" s="1453"/>
      <c r="T10" s="1459"/>
      <c r="U10" s="1459"/>
      <c r="V10" s="1459"/>
      <c r="W10" s="1459"/>
      <c r="X10" s="100"/>
      <c r="Z10" s="1333" t="s">
        <v>256</v>
      </c>
      <c r="AA10" s="1334"/>
      <c r="AB10" s="1334"/>
      <c r="AC10" s="1334"/>
      <c r="AD10" s="1334"/>
      <c r="AE10" s="1334"/>
      <c r="AF10" s="1334"/>
      <c r="AG10" s="1334"/>
      <c r="AH10" s="1334"/>
      <c r="AI10" s="1334"/>
      <c r="AJ10" s="1335"/>
      <c r="AK10" s="1333" t="s">
        <v>257</v>
      </c>
      <c r="AL10" s="1334"/>
      <c r="AM10" s="1334"/>
      <c r="AN10" s="1334"/>
      <c r="AO10" s="1334"/>
      <c r="AP10" s="1334"/>
      <c r="AQ10" s="1334"/>
      <c r="AR10" s="1334"/>
      <c r="AS10" s="1334"/>
      <c r="AT10" s="1334"/>
      <c r="AU10" s="1335"/>
      <c r="AW10" s="1311" t="s">
        <v>700</v>
      </c>
      <c r="AX10" s="1312"/>
      <c r="AY10" s="1312"/>
      <c r="AZ10" s="1312"/>
      <c r="BA10" s="1312"/>
      <c r="BB10" s="1312"/>
      <c r="BC10" s="1313"/>
      <c r="BD10" s="1312" t="s">
        <v>701</v>
      </c>
      <c r="BE10" s="1312"/>
      <c r="BF10" s="1313"/>
    </row>
    <row r="11" spans="2:58" ht="12" customHeight="1">
      <c r="B11" s="36"/>
      <c r="C11" s="36"/>
      <c r="D11" s="36"/>
      <c r="E11" s="1007" t="str">
        <f>IF('初期入力シート'!M10="","",'初期入力シート'!M10)</f>
        <v>生和コーポレーション株式会社</v>
      </c>
      <c r="F11" s="1007"/>
      <c r="G11" s="1007"/>
      <c r="H11" s="1007"/>
      <c r="I11" s="1007"/>
      <c r="J11" s="1007"/>
      <c r="K11" s="1007"/>
      <c r="L11" s="97"/>
      <c r="M11" s="97"/>
      <c r="N11" s="97"/>
      <c r="O11" s="97"/>
      <c r="P11" s="97"/>
      <c r="Q11" s="97"/>
      <c r="R11" s="98"/>
      <c r="S11" s="96"/>
      <c r="T11" s="99"/>
      <c r="U11" s="99"/>
      <c r="V11" s="99"/>
      <c r="W11" s="99"/>
      <c r="X11" s="100"/>
      <c r="Z11" s="1302"/>
      <c r="AA11" s="1303"/>
      <c r="AB11" s="1303"/>
      <c r="AC11" s="1303"/>
      <c r="AD11" s="1303"/>
      <c r="AE11" s="1303"/>
      <c r="AF11" s="1303"/>
      <c r="AG11" s="1303"/>
      <c r="AH11" s="1303"/>
      <c r="AI11" s="1303"/>
      <c r="AJ11" s="1304"/>
      <c r="AK11" s="1302"/>
      <c r="AL11" s="1303"/>
      <c r="AM11" s="1303"/>
      <c r="AN11" s="1303"/>
      <c r="AO11" s="1303"/>
      <c r="AP11" s="1303"/>
      <c r="AQ11" s="1303"/>
      <c r="AR11" s="1303"/>
      <c r="AS11" s="1303"/>
      <c r="AT11" s="1303"/>
      <c r="AU11" s="1304"/>
      <c r="AW11" s="193" t="s">
        <v>702</v>
      </c>
      <c r="AX11" s="194" t="s">
        <v>703</v>
      </c>
      <c r="AY11" s="194"/>
      <c r="AZ11" s="194"/>
      <c r="BA11" s="194"/>
      <c r="BB11" s="194"/>
      <c r="BC11" s="195"/>
      <c r="BD11" s="196" t="s">
        <v>704</v>
      </c>
      <c r="BE11" s="194"/>
      <c r="BF11" s="195"/>
    </row>
    <row r="12" spans="2:58" ht="12" customHeight="1">
      <c r="B12" s="1309" t="s">
        <v>429</v>
      </c>
      <c r="C12" s="1310"/>
      <c r="D12" s="1310"/>
      <c r="E12" s="1007"/>
      <c r="F12" s="1007"/>
      <c r="G12" s="1007"/>
      <c r="H12" s="1007"/>
      <c r="I12" s="1007"/>
      <c r="J12" s="1007"/>
      <c r="K12" s="1007"/>
      <c r="L12" s="97"/>
      <c r="M12" s="97"/>
      <c r="N12" s="97"/>
      <c r="O12" s="97"/>
      <c r="P12" s="97"/>
      <c r="Q12" s="97"/>
      <c r="R12" s="98"/>
      <c r="S12" s="96"/>
      <c r="T12" s="99"/>
      <c r="U12" s="99"/>
      <c r="V12" s="99"/>
      <c r="W12" s="99"/>
      <c r="X12" s="100"/>
      <c r="Z12" s="1302"/>
      <c r="AA12" s="1303"/>
      <c r="AB12" s="1303"/>
      <c r="AC12" s="1303"/>
      <c r="AD12" s="1303"/>
      <c r="AE12" s="1303"/>
      <c r="AF12" s="1303"/>
      <c r="AG12" s="1303"/>
      <c r="AH12" s="1303"/>
      <c r="AI12" s="1303"/>
      <c r="AJ12" s="1304"/>
      <c r="AK12" s="1302"/>
      <c r="AL12" s="1303"/>
      <c r="AM12" s="1303"/>
      <c r="AN12" s="1303"/>
      <c r="AO12" s="1303"/>
      <c r="AP12" s="1303"/>
      <c r="AQ12" s="1303"/>
      <c r="AR12" s="1303"/>
      <c r="AS12" s="1303"/>
      <c r="AT12" s="1303"/>
      <c r="AU12" s="1304"/>
      <c r="AW12" s="197" t="s">
        <v>705</v>
      </c>
      <c r="AX12" s="198" t="s">
        <v>706</v>
      </c>
      <c r="AY12" s="198"/>
      <c r="AZ12" s="198"/>
      <c r="BA12" s="198"/>
      <c r="BB12" s="198"/>
      <c r="BC12" s="199"/>
      <c r="BD12" s="200" t="s">
        <v>707</v>
      </c>
      <c r="BE12" s="198"/>
      <c r="BF12" s="199"/>
    </row>
    <row r="13" spans="2:58" ht="12" customHeight="1">
      <c r="B13" s="1310"/>
      <c r="C13" s="1310"/>
      <c r="D13" s="1310"/>
      <c r="E13" s="1308"/>
      <c r="F13" s="1308"/>
      <c r="G13" s="1308"/>
      <c r="H13" s="1308"/>
      <c r="I13" s="1308"/>
      <c r="J13" s="1308"/>
      <c r="K13" s="1308"/>
      <c r="L13" s="36"/>
      <c r="M13" s="36"/>
      <c r="N13" s="36"/>
      <c r="O13" s="36"/>
      <c r="P13" s="36"/>
      <c r="Q13" s="36"/>
      <c r="R13" s="36"/>
      <c r="S13" s="36"/>
      <c r="T13" s="36"/>
      <c r="U13" s="36"/>
      <c r="V13" s="36"/>
      <c r="W13" s="36"/>
      <c r="X13" s="36"/>
      <c r="Z13" s="1305"/>
      <c r="AA13" s="1306"/>
      <c r="AB13" s="1306"/>
      <c r="AC13" s="1306"/>
      <c r="AD13" s="1306"/>
      <c r="AE13" s="1306"/>
      <c r="AF13" s="1306"/>
      <c r="AG13" s="1306"/>
      <c r="AH13" s="1306"/>
      <c r="AI13" s="1306"/>
      <c r="AJ13" s="1307"/>
      <c r="AK13" s="1305"/>
      <c r="AL13" s="1306"/>
      <c r="AM13" s="1306"/>
      <c r="AN13" s="1306"/>
      <c r="AO13" s="1306"/>
      <c r="AP13" s="1306"/>
      <c r="AQ13" s="1306"/>
      <c r="AR13" s="1306"/>
      <c r="AS13" s="1306"/>
      <c r="AT13" s="1306"/>
      <c r="AU13" s="1307"/>
      <c r="AW13" s="197" t="s">
        <v>708</v>
      </c>
      <c r="AX13" s="198" t="s">
        <v>709</v>
      </c>
      <c r="AY13" s="198"/>
      <c r="AZ13" s="198"/>
      <c r="BA13" s="198"/>
      <c r="BB13" s="198"/>
      <c r="BC13" s="199"/>
      <c r="BD13" s="200" t="s">
        <v>707</v>
      </c>
      <c r="BE13" s="198"/>
      <c r="BF13" s="199"/>
    </row>
    <row r="14" spans="2:58" ht="12" customHeight="1">
      <c r="B14" s="36"/>
      <c r="C14" s="36"/>
      <c r="D14" s="36"/>
      <c r="E14" s="1429">
        <f>IF('初期入力シート'!M11="","",CONCATENATE('初期入力シート'!M11,"作業所"))</f>
      </c>
      <c r="F14" s="1429"/>
      <c r="G14" s="1429"/>
      <c r="H14" s="1429"/>
      <c r="I14" s="1429"/>
      <c r="J14" s="1429"/>
      <c r="K14" s="1429"/>
      <c r="L14" s="36"/>
      <c r="M14" s="36"/>
      <c r="N14" s="36"/>
      <c r="O14" s="36"/>
      <c r="P14" s="36"/>
      <c r="Q14" s="36"/>
      <c r="R14" s="1429">
        <f>IF('初期入力シート'!M20="","",'初期入力シート'!M20)</f>
      </c>
      <c r="S14" s="1429"/>
      <c r="T14" s="1429"/>
      <c r="U14" s="1429"/>
      <c r="V14" s="1429"/>
      <c r="W14" s="1429"/>
      <c r="X14" s="1429"/>
      <c r="Z14" s="1336" t="s">
        <v>337</v>
      </c>
      <c r="AA14" s="1337"/>
      <c r="AB14" s="1337"/>
      <c r="AC14" s="1337"/>
      <c r="AD14" s="1337"/>
      <c r="AE14" s="1337"/>
      <c r="AF14" s="1337"/>
      <c r="AG14" s="1337"/>
      <c r="AH14" s="1337"/>
      <c r="AI14" s="1337"/>
      <c r="AJ14" s="1338"/>
      <c r="AK14" s="1336" t="s">
        <v>338</v>
      </c>
      <c r="AL14" s="1337"/>
      <c r="AM14" s="1337"/>
      <c r="AN14" s="1337"/>
      <c r="AO14" s="1337"/>
      <c r="AP14" s="1337"/>
      <c r="AQ14" s="1337"/>
      <c r="AR14" s="1337"/>
      <c r="AS14" s="1337"/>
      <c r="AT14" s="1337"/>
      <c r="AU14" s="1338"/>
      <c r="AW14" s="197" t="s">
        <v>710</v>
      </c>
      <c r="AX14" s="198" t="s">
        <v>711</v>
      </c>
      <c r="AY14" s="198"/>
      <c r="AZ14" s="198"/>
      <c r="BA14" s="198"/>
      <c r="BB14" s="198"/>
      <c r="BC14" s="199"/>
      <c r="BD14" s="200" t="s">
        <v>707</v>
      </c>
      <c r="BE14" s="198"/>
      <c r="BF14" s="199"/>
    </row>
    <row r="15" spans="2:58" ht="12" customHeight="1">
      <c r="B15" s="1411" t="s">
        <v>221</v>
      </c>
      <c r="C15" s="1410"/>
      <c r="D15" s="1410"/>
      <c r="E15" s="1429"/>
      <c r="F15" s="1429"/>
      <c r="G15" s="1429"/>
      <c r="H15" s="1429"/>
      <c r="I15" s="1429"/>
      <c r="J15" s="1429"/>
      <c r="K15" s="1429"/>
      <c r="L15" s="36"/>
      <c r="M15" s="36"/>
      <c r="N15" s="36"/>
      <c r="O15" s="1411" t="s">
        <v>222</v>
      </c>
      <c r="P15" s="1410"/>
      <c r="Q15" s="1410"/>
      <c r="R15" s="1429"/>
      <c r="S15" s="1429"/>
      <c r="T15" s="1429"/>
      <c r="U15" s="1429"/>
      <c r="V15" s="1429"/>
      <c r="W15" s="1429"/>
      <c r="X15" s="1429"/>
      <c r="Z15" s="1302">
        <f>IF(D34="","",D34)</f>
      </c>
      <c r="AA15" s="1303"/>
      <c r="AB15" s="1303"/>
      <c r="AC15" s="1303"/>
      <c r="AD15" s="1303"/>
      <c r="AE15" s="1303"/>
      <c r="AF15" s="1303"/>
      <c r="AG15" s="1303"/>
      <c r="AH15" s="1303"/>
      <c r="AI15" s="1303"/>
      <c r="AJ15" s="1304"/>
      <c r="AK15" s="1302">
        <f>IF(I34="","",I34)</f>
      </c>
      <c r="AL15" s="1303"/>
      <c r="AM15" s="1303"/>
      <c r="AN15" s="1303"/>
      <c r="AO15" s="1303"/>
      <c r="AP15" s="1303"/>
      <c r="AQ15" s="1303"/>
      <c r="AR15" s="1303"/>
      <c r="AS15" s="1303"/>
      <c r="AT15" s="1303"/>
      <c r="AU15" s="1304"/>
      <c r="AW15" s="197" t="s">
        <v>712</v>
      </c>
      <c r="AX15" s="198" t="s">
        <v>713</v>
      </c>
      <c r="AY15" s="198"/>
      <c r="AZ15" s="198"/>
      <c r="BA15" s="198"/>
      <c r="BB15" s="198"/>
      <c r="BC15" s="199"/>
      <c r="BD15" s="200" t="s">
        <v>707</v>
      </c>
      <c r="BE15" s="198"/>
      <c r="BF15" s="199"/>
    </row>
    <row r="16" spans="2:58" ht="12" customHeight="1">
      <c r="B16" s="1410"/>
      <c r="C16" s="1410"/>
      <c r="D16" s="1410"/>
      <c r="E16" s="1429"/>
      <c r="F16" s="1429"/>
      <c r="G16" s="1429"/>
      <c r="H16" s="1429"/>
      <c r="I16" s="1429"/>
      <c r="J16" s="1429"/>
      <c r="K16" s="1429"/>
      <c r="L16" s="36"/>
      <c r="M16" s="36"/>
      <c r="N16" s="36"/>
      <c r="O16" s="1410"/>
      <c r="P16" s="1410"/>
      <c r="Q16" s="1410"/>
      <c r="R16" s="1429"/>
      <c r="S16" s="1429"/>
      <c r="T16" s="1429"/>
      <c r="U16" s="1429"/>
      <c r="V16" s="1429"/>
      <c r="W16" s="1429"/>
      <c r="X16" s="1429"/>
      <c r="Z16" s="1302"/>
      <c r="AA16" s="1303"/>
      <c r="AB16" s="1303"/>
      <c r="AC16" s="1303"/>
      <c r="AD16" s="1303"/>
      <c r="AE16" s="1303"/>
      <c r="AF16" s="1303"/>
      <c r="AG16" s="1303"/>
      <c r="AH16" s="1303"/>
      <c r="AI16" s="1303"/>
      <c r="AJ16" s="1304"/>
      <c r="AK16" s="1302"/>
      <c r="AL16" s="1303"/>
      <c r="AM16" s="1303"/>
      <c r="AN16" s="1303"/>
      <c r="AO16" s="1303"/>
      <c r="AP16" s="1303"/>
      <c r="AQ16" s="1303"/>
      <c r="AR16" s="1303"/>
      <c r="AS16" s="1303"/>
      <c r="AT16" s="1303"/>
      <c r="AU16" s="1304"/>
      <c r="AW16" s="197" t="s">
        <v>714</v>
      </c>
      <c r="AX16" s="198" t="s">
        <v>715</v>
      </c>
      <c r="AY16" s="198"/>
      <c r="AZ16" s="198"/>
      <c r="BA16" s="198"/>
      <c r="BB16" s="198"/>
      <c r="BC16" s="199"/>
      <c r="BD16" s="200" t="s">
        <v>716</v>
      </c>
      <c r="BE16" s="198"/>
      <c r="BF16" s="199"/>
    </row>
    <row r="17" spans="2:58" ht="12" customHeight="1">
      <c r="B17" s="102"/>
      <c r="C17" s="102"/>
      <c r="D17" s="102"/>
      <c r="E17" s="846">
        <f>IF('初期入力シート'!M13="","",'初期入力シート'!M13)</f>
      </c>
      <c r="F17" s="846"/>
      <c r="G17" s="846"/>
      <c r="H17" s="846"/>
      <c r="I17" s="846"/>
      <c r="J17" s="846"/>
      <c r="K17" s="1166" t="s">
        <v>224</v>
      </c>
      <c r="L17" s="36"/>
      <c r="M17" s="36"/>
      <c r="N17" s="36"/>
      <c r="O17" s="102"/>
      <c r="P17" s="102"/>
      <c r="Q17" s="102"/>
      <c r="R17" s="846">
        <f>IF('初期入力シート'!M21="","",'初期入力シート'!M21)</f>
      </c>
      <c r="S17" s="846"/>
      <c r="T17" s="846"/>
      <c r="U17" s="846"/>
      <c r="V17" s="846"/>
      <c r="W17" s="846"/>
      <c r="X17" s="846"/>
      <c r="Z17" s="1305"/>
      <c r="AA17" s="1306"/>
      <c r="AB17" s="1306"/>
      <c r="AC17" s="1306"/>
      <c r="AD17" s="1306"/>
      <c r="AE17" s="1306"/>
      <c r="AF17" s="1306"/>
      <c r="AG17" s="1306"/>
      <c r="AH17" s="1306"/>
      <c r="AI17" s="1306"/>
      <c r="AJ17" s="1307"/>
      <c r="AK17" s="1305"/>
      <c r="AL17" s="1306"/>
      <c r="AM17" s="1306"/>
      <c r="AN17" s="1306"/>
      <c r="AO17" s="1306"/>
      <c r="AP17" s="1306"/>
      <c r="AQ17" s="1306"/>
      <c r="AR17" s="1306"/>
      <c r="AS17" s="1306"/>
      <c r="AT17" s="1306"/>
      <c r="AU17" s="1307"/>
      <c r="AW17" s="197" t="s">
        <v>717</v>
      </c>
      <c r="AX17" s="198" t="s">
        <v>718</v>
      </c>
      <c r="AY17" s="198"/>
      <c r="AZ17" s="198"/>
      <c r="BA17" s="198"/>
      <c r="BB17" s="198"/>
      <c r="BC17" s="199"/>
      <c r="BD17" s="200" t="s">
        <v>719</v>
      </c>
      <c r="BE17" s="198"/>
      <c r="BF17" s="199"/>
    </row>
    <row r="18" spans="2:58" ht="12" customHeight="1">
      <c r="B18" s="1410" t="s">
        <v>220</v>
      </c>
      <c r="C18" s="1410"/>
      <c r="D18" s="1410"/>
      <c r="E18" s="791"/>
      <c r="F18" s="791"/>
      <c r="G18" s="791"/>
      <c r="H18" s="791"/>
      <c r="I18" s="791"/>
      <c r="J18" s="791"/>
      <c r="K18" s="1445"/>
      <c r="L18" s="36"/>
      <c r="M18" s="36"/>
      <c r="N18" s="36"/>
      <c r="O18" s="1410" t="s">
        <v>909</v>
      </c>
      <c r="P18" s="1410"/>
      <c r="Q18" s="1410"/>
      <c r="R18" s="791"/>
      <c r="S18" s="791"/>
      <c r="T18" s="791"/>
      <c r="U18" s="791"/>
      <c r="V18" s="791"/>
      <c r="W18" s="791"/>
      <c r="X18" s="791"/>
      <c r="Z18" s="1348" t="s">
        <v>258</v>
      </c>
      <c r="AA18" s="1349"/>
      <c r="AB18" s="1349"/>
      <c r="AC18" s="1349"/>
      <c r="AD18" s="1349"/>
      <c r="AE18" s="1349"/>
      <c r="AF18" s="1349"/>
      <c r="AG18" s="1349"/>
      <c r="AH18" s="1349"/>
      <c r="AI18" s="1349"/>
      <c r="AJ18" s="1350"/>
      <c r="AK18" s="1325" t="s">
        <v>259</v>
      </c>
      <c r="AL18" s="1326"/>
      <c r="AM18" s="1326"/>
      <c r="AN18" s="1326"/>
      <c r="AO18" s="1326"/>
      <c r="AP18" s="1326"/>
      <c r="AQ18" s="1326"/>
      <c r="AR18" s="1326"/>
      <c r="AS18" s="1326"/>
      <c r="AT18" s="1326"/>
      <c r="AU18" s="1327"/>
      <c r="AW18" s="197" t="s">
        <v>720</v>
      </c>
      <c r="AX18" s="198" t="s">
        <v>721</v>
      </c>
      <c r="AY18" s="198"/>
      <c r="AZ18" s="198"/>
      <c r="BA18" s="198"/>
      <c r="BB18" s="198"/>
      <c r="BC18" s="199"/>
      <c r="BD18" s="200" t="s">
        <v>722</v>
      </c>
      <c r="BE18" s="198"/>
      <c r="BF18" s="199"/>
    </row>
    <row r="19" spans="2:58" ht="12" customHeight="1">
      <c r="B19" s="1410"/>
      <c r="C19" s="1410"/>
      <c r="D19" s="1410"/>
      <c r="E19" s="850"/>
      <c r="F19" s="850"/>
      <c r="G19" s="850"/>
      <c r="H19" s="850"/>
      <c r="I19" s="850"/>
      <c r="J19" s="850"/>
      <c r="K19" s="1446"/>
      <c r="L19" s="36"/>
      <c r="M19" s="36"/>
      <c r="N19" s="36"/>
      <c r="O19" s="1410"/>
      <c r="P19" s="1410"/>
      <c r="Q19" s="1410"/>
      <c r="R19" s="850"/>
      <c r="S19" s="850"/>
      <c r="T19" s="850"/>
      <c r="U19" s="850"/>
      <c r="V19" s="850"/>
      <c r="W19" s="850"/>
      <c r="X19" s="850"/>
      <c r="Z19" s="1322" t="s">
        <v>260</v>
      </c>
      <c r="AA19" s="1298"/>
      <c r="AB19" s="1298"/>
      <c r="AC19" s="1298"/>
      <c r="AD19" s="1298"/>
      <c r="AE19" s="1298"/>
      <c r="AF19" s="1298"/>
      <c r="AG19" s="1328" t="s">
        <v>261</v>
      </c>
      <c r="AH19" s="1328"/>
      <c r="AI19" s="1328"/>
      <c r="AJ19" s="1329"/>
      <c r="AK19" s="1322" t="s">
        <v>260</v>
      </c>
      <c r="AL19" s="1298"/>
      <c r="AM19" s="1298"/>
      <c r="AN19" s="1298"/>
      <c r="AO19" s="1298"/>
      <c r="AP19" s="1298"/>
      <c r="AQ19" s="1299"/>
      <c r="AR19" s="1328" t="s">
        <v>261</v>
      </c>
      <c r="AS19" s="1328"/>
      <c r="AT19" s="1328"/>
      <c r="AU19" s="1329"/>
      <c r="AW19" s="197" t="s">
        <v>723</v>
      </c>
      <c r="AX19" s="198" t="s">
        <v>724</v>
      </c>
      <c r="AY19" s="198"/>
      <c r="AZ19" s="198"/>
      <c r="BA19" s="198"/>
      <c r="BB19" s="198"/>
      <c r="BC19" s="201"/>
      <c r="BD19" s="200" t="s">
        <v>722</v>
      </c>
      <c r="BE19" s="198"/>
      <c r="BF19" s="199"/>
    </row>
    <row r="20" spans="2:58"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c r="Z20" s="1323"/>
      <c r="AA20" s="1324"/>
      <c r="AB20" s="1324"/>
      <c r="AC20" s="1324"/>
      <c r="AD20" s="1324"/>
      <c r="AE20" s="1324"/>
      <c r="AF20" s="1324"/>
      <c r="AG20" s="1318" t="s">
        <v>307</v>
      </c>
      <c r="AH20" s="1318"/>
      <c r="AI20" s="1318" t="s">
        <v>308</v>
      </c>
      <c r="AJ20" s="1319"/>
      <c r="AK20" s="1323"/>
      <c r="AL20" s="1324"/>
      <c r="AM20" s="1324"/>
      <c r="AN20" s="1324"/>
      <c r="AO20" s="1324"/>
      <c r="AP20" s="1324"/>
      <c r="AQ20" s="1244"/>
      <c r="AR20" s="1318" t="s">
        <v>307</v>
      </c>
      <c r="AS20" s="1318"/>
      <c r="AT20" s="1318" t="s">
        <v>308</v>
      </c>
      <c r="AU20" s="1319"/>
      <c r="AW20" s="197" t="s">
        <v>725</v>
      </c>
      <c r="AX20" s="198" t="s">
        <v>726</v>
      </c>
      <c r="AY20" s="198"/>
      <c r="AZ20" s="198"/>
      <c r="BA20" s="198"/>
      <c r="BB20" s="198"/>
      <c r="BC20" s="199"/>
      <c r="BD20" s="200" t="s">
        <v>722</v>
      </c>
      <c r="BE20" s="198"/>
      <c r="BF20" s="199"/>
    </row>
    <row r="21" spans="2:58" ht="12" customHeight="1">
      <c r="B21" s="36"/>
      <c r="C21" s="36"/>
      <c r="D21" s="36"/>
      <c r="E21" s="36"/>
      <c r="F21" s="36"/>
      <c r="G21" s="36"/>
      <c r="H21" s="36"/>
      <c r="I21" s="36"/>
      <c r="J21" s="36"/>
      <c r="K21" s="36"/>
      <c r="L21" s="36"/>
      <c r="M21" s="36"/>
      <c r="N21" s="36"/>
      <c r="O21" s="36"/>
      <c r="P21" s="36"/>
      <c r="Q21" s="36"/>
      <c r="R21" s="36"/>
      <c r="S21" s="36"/>
      <c r="T21" s="36"/>
      <c r="U21" s="36"/>
      <c r="V21" s="36"/>
      <c r="W21" s="36"/>
      <c r="X21" s="36"/>
      <c r="Z21" s="1351" t="s">
        <v>262</v>
      </c>
      <c r="AA21" s="1342" t="s">
        <v>263</v>
      </c>
      <c r="AB21" s="1320" t="s">
        <v>264</v>
      </c>
      <c r="AC21" s="1320"/>
      <c r="AD21" s="1320"/>
      <c r="AE21" s="1320"/>
      <c r="AF21" s="1320"/>
      <c r="AG21" s="1316"/>
      <c r="AH21" s="1316"/>
      <c r="AI21" s="1316"/>
      <c r="AJ21" s="1317"/>
      <c r="AK21" s="1351" t="s">
        <v>265</v>
      </c>
      <c r="AL21" s="1460" t="s">
        <v>335</v>
      </c>
      <c r="AM21" s="1320" t="s">
        <v>266</v>
      </c>
      <c r="AN21" s="1320"/>
      <c r="AO21" s="1320"/>
      <c r="AP21" s="1320"/>
      <c r="AQ21" s="1321"/>
      <c r="AR21" s="1316"/>
      <c r="AS21" s="1316"/>
      <c r="AT21" s="1316"/>
      <c r="AU21" s="1317"/>
      <c r="AW21" s="197" t="s">
        <v>727</v>
      </c>
      <c r="AX21" s="198" t="s">
        <v>728</v>
      </c>
      <c r="AY21" s="198"/>
      <c r="AZ21" s="198"/>
      <c r="BA21" s="198"/>
      <c r="BB21" s="198"/>
      <c r="BC21" s="199"/>
      <c r="BD21" s="200" t="s">
        <v>722</v>
      </c>
      <c r="BE21" s="198"/>
      <c r="BF21" s="199"/>
    </row>
    <row r="22" spans="2:58" ht="12" customHeight="1">
      <c r="B22" s="36"/>
      <c r="C22" s="36"/>
      <c r="D22" s="36"/>
      <c r="E22" s="36"/>
      <c r="F22" s="36"/>
      <c r="G22" s="36"/>
      <c r="H22" s="36"/>
      <c r="I22" s="36"/>
      <c r="J22" s="36"/>
      <c r="K22" s="36"/>
      <c r="L22" s="36"/>
      <c r="M22" s="36"/>
      <c r="N22" s="36"/>
      <c r="O22" s="36"/>
      <c r="P22" s="36"/>
      <c r="Q22" s="36"/>
      <c r="R22" s="1429"/>
      <c r="S22" s="1429"/>
      <c r="T22" s="1429"/>
      <c r="U22" s="1429"/>
      <c r="V22" s="1429"/>
      <c r="W22" s="1429"/>
      <c r="X22" s="1429"/>
      <c r="Z22" s="1352"/>
      <c r="AA22" s="1343"/>
      <c r="AB22" s="1300" t="s">
        <v>267</v>
      </c>
      <c r="AC22" s="1300"/>
      <c r="AD22" s="1300"/>
      <c r="AE22" s="1300"/>
      <c r="AF22" s="1300"/>
      <c r="AG22" s="1296"/>
      <c r="AH22" s="1296"/>
      <c r="AI22" s="1296"/>
      <c r="AJ22" s="1297"/>
      <c r="AK22" s="1352"/>
      <c r="AL22" s="1461"/>
      <c r="AM22" s="1300" t="s">
        <v>309</v>
      </c>
      <c r="AN22" s="1300"/>
      <c r="AO22" s="1300"/>
      <c r="AP22" s="1300"/>
      <c r="AQ22" s="1301"/>
      <c r="AR22" s="1296"/>
      <c r="AS22" s="1296"/>
      <c r="AT22" s="1296"/>
      <c r="AU22" s="1297"/>
      <c r="AW22" s="197" t="s">
        <v>729</v>
      </c>
      <c r="AX22" s="198" t="s">
        <v>730</v>
      </c>
      <c r="AY22" s="198"/>
      <c r="AZ22" s="198"/>
      <c r="BA22" s="198"/>
      <c r="BB22" s="198"/>
      <c r="BC22" s="199"/>
      <c r="BD22" s="200" t="s">
        <v>722</v>
      </c>
      <c r="BE22" s="198"/>
      <c r="BF22" s="199"/>
    </row>
    <row r="23" spans="2:58" ht="12" customHeight="1">
      <c r="B23" s="36"/>
      <c r="C23" s="36"/>
      <c r="D23" s="36"/>
      <c r="E23" s="36"/>
      <c r="F23" s="36"/>
      <c r="G23" s="36"/>
      <c r="H23" s="36"/>
      <c r="I23" s="36"/>
      <c r="J23" s="36"/>
      <c r="K23" s="36"/>
      <c r="L23" s="36"/>
      <c r="M23" s="36"/>
      <c r="N23" s="36"/>
      <c r="O23" s="1411" t="s">
        <v>223</v>
      </c>
      <c r="P23" s="1410"/>
      <c r="Q23" s="1410"/>
      <c r="R23" s="1429"/>
      <c r="S23" s="1429"/>
      <c r="T23" s="1429"/>
      <c r="U23" s="1429"/>
      <c r="V23" s="1429"/>
      <c r="W23" s="1429"/>
      <c r="X23" s="1429"/>
      <c r="Z23" s="1352"/>
      <c r="AA23" s="1343"/>
      <c r="AB23" s="1332" t="s">
        <v>268</v>
      </c>
      <c r="AC23" s="1332"/>
      <c r="AD23" s="1332"/>
      <c r="AE23" s="1332"/>
      <c r="AF23" s="1332"/>
      <c r="AG23" s="1296"/>
      <c r="AH23" s="1296"/>
      <c r="AI23" s="1296"/>
      <c r="AJ23" s="1297"/>
      <c r="AK23" s="1352"/>
      <c r="AL23" s="1461"/>
      <c r="AM23" s="1300" t="s">
        <v>310</v>
      </c>
      <c r="AN23" s="1300"/>
      <c r="AO23" s="1300"/>
      <c r="AP23" s="1300"/>
      <c r="AQ23" s="1301"/>
      <c r="AR23" s="1296"/>
      <c r="AS23" s="1296"/>
      <c r="AT23" s="1296"/>
      <c r="AU23" s="1297"/>
      <c r="AW23" s="197" t="s">
        <v>731</v>
      </c>
      <c r="AX23" s="198" t="s">
        <v>732</v>
      </c>
      <c r="AY23" s="198"/>
      <c r="AZ23" s="198"/>
      <c r="BA23" s="198"/>
      <c r="BB23" s="198"/>
      <c r="BC23" s="199"/>
      <c r="BD23" s="200" t="s">
        <v>722</v>
      </c>
      <c r="BE23" s="198"/>
      <c r="BF23" s="199"/>
    </row>
    <row r="24" spans="2:58" ht="12" customHeight="1">
      <c r="B24" s="36"/>
      <c r="C24" s="594" t="s">
        <v>357</v>
      </c>
      <c r="D24" s="594"/>
      <c r="E24" s="594"/>
      <c r="F24" s="594"/>
      <c r="G24" s="594"/>
      <c r="H24" s="594"/>
      <c r="I24" s="594"/>
      <c r="J24" s="594"/>
      <c r="K24" s="594"/>
      <c r="L24" s="594"/>
      <c r="M24" s="594"/>
      <c r="N24" s="36"/>
      <c r="O24" s="1410"/>
      <c r="P24" s="1410"/>
      <c r="Q24" s="1410"/>
      <c r="R24" s="1429"/>
      <c r="S24" s="1429"/>
      <c r="T24" s="1429"/>
      <c r="U24" s="1429"/>
      <c r="V24" s="1429"/>
      <c r="W24" s="1429"/>
      <c r="X24" s="1429"/>
      <c r="Z24" s="1352"/>
      <c r="AA24" s="1343"/>
      <c r="AB24" s="1300" t="s">
        <v>269</v>
      </c>
      <c r="AC24" s="1300"/>
      <c r="AD24" s="1300"/>
      <c r="AE24" s="1300"/>
      <c r="AF24" s="1300"/>
      <c r="AG24" s="1296"/>
      <c r="AH24" s="1296"/>
      <c r="AI24" s="1296"/>
      <c r="AJ24" s="1297"/>
      <c r="AK24" s="1352"/>
      <c r="AL24" s="1461"/>
      <c r="AM24" s="1300"/>
      <c r="AN24" s="1300"/>
      <c r="AO24" s="1300"/>
      <c r="AP24" s="1300"/>
      <c r="AQ24" s="1301"/>
      <c r="AR24" s="1296"/>
      <c r="AS24" s="1296"/>
      <c r="AT24" s="1296"/>
      <c r="AU24" s="1297"/>
      <c r="AW24" s="197" t="s">
        <v>733</v>
      </c>
      <c r="AX24" s="198" t="s">
        <v>734</v>
      </c>
      <c r="AY24" s="198"/>
      <c r="AZ24" s="198"/>
      <c r="BA24" s="198"/>
      <c r="BB24" s="198"/>
      <c r="BC24" s="199"/>
      <c r="BD24" s="200" t="s">
        <v>735</v>
      </c>
      <c r="BE24" s="198"/>
      <c r="BF24" s="199"/>
    </row>
    <row r="25" spans="2:58" ht="12" customHeight="1">
      <c r="B25" s="36"/>
      <c r="C25" s="594"/>
      <c r="D25" s="594"/>
      <c r="E25" s="594"/>
      <c r="F25" s="594"/>
      <c r="G25" s="594"/>
      <c r="H25" s="594"/>
      <c r="I25" s="594"/>
      <c r="J25" s="594"/>
      <c r="K25" s="594"/>
      <c r="L25" s="594"/>
      <c r="M25" s="594"/>
      <c r="N25" s="36"/>
      <c r="O25" s="36"/>
      <c r="P25" s="36"/>
      <c r="Q25" s="36"/>
      <c r="R25" s="846"/>
      <c r="S25" s="846"/>
      <c r="T25" s="846"/>
      <c r="U25" s="846"/>
      <c r="V25" s="846"/>
      <c r="W25" s="846"/>
      <c r="X25" s="1455" t="s">
        <v>7</v>
      </c>
      <c r="Z25" s="1352"/>
      <c r="AA25" s="1343"/>
      <c r="AB25" s="1300" t="s">
        <v>270</v>
      </c>
      <c r="AC25" s="1300"/>
      <c r="AD25" s="1300"/>
      <c r="AE25" s="1300"/>
      <c r="AF25" s="1300"/>
      <c r="AG25" s="1296"/>
      <c r="AH25" s="1296"/>
      <c r="AI25" s="1296"/>
      <c r="AJ25" s="1297"/>
      <c r="AK25" s="1352"/>
      <c r="AL25" s="1461"/>
      <c r="AM25" s="1300"/>
      <c r="AN25" s="1300"/>
      <c r="AO25" s="1300"/>
      <c r="AP25" s="1300"/>
      <c r="AQ25" s="1301"/>
      <c r="AR25" s="1296"/>
      <c r="AS25" s="1296"/>
      <c r="AT25" s="1296"/>
      <c r="AU25" s="1297"/>
      <c r="AW25" s="197" t="s">
        <v>736</v>
      </c>
      <c r="AX25" s="198" t="s">
        <v>737</v>
      </c>
      <c r="AY25" s="198"/>
      <c r="AZ25" s="198"/>
      <c r="BA25" s="198"/>
      <c r="BB25" s="198"/>
      <c r="BC25" s="199"/>
      <c r="BD25" s="200" t="s">
        <v>738</v>
      </c>
      <c r="BE25" s="198"/>
      <c r="BF25" s="199"/>
    </row>
    <row r="26" spans="2:58" ht="12" customHeight="1">
      <c r="B26" s="36"/>
      <c r="C26" s="594"/>
      <c r="D26" s="594"/>
      <c r="E26" s="594"/>
      <c r="F26" s="594"/>
      <c r="G26" s="594"/>
      <c r="H26" s="594"/>
      <c r="I26" s="594"/>
      <c r="J26" s="594"/>
      <c r="K26" s="594"/>
      <c r="L26" s="594"/>
      <c r="M26" s="594"/>
      <c r="N26" s="36"/>
      <c r="O26" s="1411" t="s">
        <v>909</v>
      </c>
      <c r="P26" s="1410"/>
      <c r="Q26" s="1410"/>
      <c r="R26" s="791"/>
      <c r="S26" s="791"/>
      <c r="T26" s="791"/>
      <c r="U26" s="791"/>
      <c r="V26" s="791"/>
      <c r="W26" s="791"/>
      <c r="X26" s="1456"/>
      <c r="Z26" s="1352"/>
      <c r="AA26" s="1437" t="s">
        <v>336</v>
      </c>
      <c r="AB26" s="1300" t="s">
        <v>271</v>
      </c>
      <c r="AC26" s="1300"/>
      <c r="AD26" s="1300"/>
      <c r="AE26" s="1300"/>
      <c r="AF26" s="1300"/>
      <c r="AG26" s="1296"/>
      <c r="AH26" s="1296"/>
      <c r="AI26" s="1296"/>
      <c r="AJ26" s="1297"/>
      <c r="AK26" s="1352"/>
      <c r="AL26" s="1462"/>
      <c r="AM26" s="1298"/>
      <c r="AN26" s="1298"/>
      <c r="AO26" s="1298"/>
      <c r="AP26" s="1298"/>
      <c r="AQ26" s="1299"/>
      <c r="AR26" s="1296"/>
      <c r="AS26" s="1296"/>
      <c r="AT26" s="1296"/>
      <c r="AU26" s="1297"/>
      <c r="AW26" s="197" t="s">
        <v>739</v>
      </c>
      <c r="AX26" s="198" t="s">
        <v>740</v>
      </c>
      <c r="AY26" s="198"/>
      <c r="AZ26" s="198"/>
      <c r="BA26" s="198"/>
      <c r="BB26" s="198"/>
      <c r="BC26" s="199"/>
      <c r="BD26" s="200" t="s">
        <v>741</v>
      </c>
      <c r="BE26" s="198"/>
      <c r="BF26" s="199"/>
    </row>
    <row r="27" spans="2:58" ht="12" customHeight="1">
      <c r="B27" s="36"/>
      <c r="C27" s="594"/>
      <c r="D27" s="594"/>
      <c r="E27" s="594"/>
      <c r="F27" s="594"/>
      <c r="G27" s="594"/>
      <c r="H27" s="594"/>
      <c r="I27" s="594"/>
      <c r="J27" s="594"/>
      <c r="K27" s="594"/>
      <c r="L27" s="594"/>
      <c r="M27" s="594"/>
      <c r="N27" s="36"/>
      <c r="O27" s="1410"/>
      <c r="P27" s="1410"/>
      <c r="Q27" s="1410"/>
      <c r="R27" s="850"/>
      <c r="S27" s="850"/>
      <c r="T27" s="850"/>
      <c r="U27" s="850"/>
      <c r="V27" s="850"/>
      <c r="W27" s="850"/>
      <c r="X27" s="1457"/>
      <c r="Z27" s="1352"/>
      <c r="AA27" s="1438"/>
      <c r="AB27" s="1300" t="s">
        <v>272</v>
      </c>
      <c r="AC27" s="1300"/>
      <c r="AD27" s="1300"/>
      <c r="AE27" s="1300"/>
      <c r="AF27" s="1300"/>
      <c r="AG27" s="1296"/>
      <c r="AH27" s="1296"/>
      <c r="AI27" s="1296"/>
      <c r="AJ27" s="1297"/>
      <c r="AK27" s="1352"/>
      <c r="AL27" s="1300" t="s">
        <v>273</v>
      </c>
      <c r="AM27" s="1300"/>
      <c r="AN27" s="1300"/>
      <c r="AO27" s="1300"/>
      <c r="AP27" s="1300"/>
      <c r="AQ27" s="1301"/>
      <c r="AR27" s="1296"/>
      <c r="AS27" s="1296"/>
      <c r="AT27" s="1296"/>
      <c r="AU27" s="1297"/>
      <c r="AW27" s="197" t="s">
        <v>742</v>
      </c>
      <c r="AX27" s="198" t="s">
        <v>743</v>
      </c>
      <c r="AY27" s="198"/>
      <c r="AZ27" s="198"/>
      <c r="BA27" s="198"/>
      <c r="BB27" s="198"/>
      <c r="BC27" s="199"/>
      <c r="BD27" s="200" t="s">
        <v>741</v>
      </c>
      <c r="BE27" s="198"/>
      <c r="BF27" s="199"/>
    </row>
    <row r="28" spans="2:58" ht="12" customHeight="1">
      <c r="B28" s="36"/>
      <c r="C28" s="594"/>
      <c r="D28" s="594"/>
      <c r="E28" s="594"/>
      <c r="F28" s="594"/>
      <c r="G28" s="594"/>
      <c r="H28" s="594"/>
      <c r="I28" s="594"/>
      <c r="J28" s="594"/>
      <c r="K28" s="594"/>
      <c r="L28" s="594"/>
      <c r="M28" s="594"/>
      <c r="N28" s="36"/>
      <c r="O28" s="36"/>
      <c r="P28" s="1414"/>
      <c r="Q28" s="1414"/>
      <c r="R28" s="1414"/>
      <c r="S28" s="1414"/>
      <c r="T28" s="36"/>
      <c r="U28" s="1412"/>
      <c r="V28" s="1412"/>
      <c r="W28" s="1412"/>
      <c r="X28" s="1412"/>
      <c r="Z28" s="1352"/>
      <c r="AA28" s="1438"/>
      <c r="AB28" s="1300" t="s">
        <v>311</v>
      </c>
      <c r="AC28" s="1300"/>
      <c r="AD28" s="1300"/>
      <c r="AE28" s="1300"/>
      <c r="AF28" s="1300"/>
      <c r="AG28" s="1296"/>
      <c r="AH28" s="1296"/>
      <c r="AI28" s="1296"/>
      <c r="AJ28" s="1297"/>
      <c r="AK28" s="1352"/>
      <c r="AL28" s="1300" t="s">
        <v>312</v>
      </c>
      <c r="AM28" s="1300"/>
      <c r="AN28" s="1300"/>
      <c r="AO28" s="1300"/>
      <c r="AP28" s="1300"/>
      <c r="AQ28" s="1301"/>
      <c r="AR28" s="1296"/>
      <c r="AS28" s="1296"/>
      <c r="AT28" s="1296"/>
      <c r="AU28" s="1297"/>
      <c r="AW28" s="202" t="s">
        <v>744</v>
      </c>
      <c r="AX28" s="1289" t="s">
        <v>745</v>
      </c>
      <c r="AY28" s="1289"/>
      <c r="AZ28" s="1289"/>
      <c r="BA28" s="1289"/>
      <c r="BB28" s="1289"/>
      <c r="BC28" s="1290"/>
      <c r="BD28" s="200" t="s">
        <v>741</v>
      </c>
      <c r="BE28" s="203"/>
      <c r="BF28" s="199"/>
    </row>
    <row r="29" spans="2:58" ht="12" customHeight="1">
      <c r="B29" s="36"/>
      <c r="C29" s="594"/>
      <c r="D29" s="594"/>
      <c r="E29" s="594"/>
      <c r="F29" s="594"/>
      <c r="G29" s="594"/>
      <c r="H29" s="594"/>
      <c r="I29" s="594"/>
      <c r="J29" s="594"/>
      <c r="K29" s="594"/>
      <c r="L29" s="594"/>
      <c r="M29" s="594"/>
      <c r="N29" s="36"/>
      <c r="O29" s="104" t="s">
        <v>225</v>
      </c>
      <c r="P29" s="1413"/>
      <c r="Q29" s="1413"/>
      <c r="R29" s="1413"/>
      <c r="S29" s="1413"/>
      <c r="T29" s="104" t="s">
        <v>226</v>
      </c>
      <c r="U29" s="1413"/>
      <c r="V29" s="1413"/>
      <c r="W29" s="1413"/>
      <c r="X29" s="1413"/>
      <c r="Z29" s="1352"/>
      <c r="AA29" s="1438"/>
      <c r="AB29" s="1300" t="s">
        <v>313</v>
      </c>
      <c r="AC29" s="1300"/>
      <c r="AD29" s="1300"/>
      <c r="AE29" s="1300"/>
      <c r="AF29" s="1300"/>
      <c r="AG29" s="1296"/>
      <c r="AH29" s="1296"/>
      <c r="AI29" s="1296"/>
      <c r="AJ29" s="1297"/>
      <c r="AK29" s="1352"/>
      <c r="AL29" s="1300" t="s">
        <v>314</v>
      </c>
      <c r="AM29" s="1300"/>
      <c r="AN29" s="1300"/>
      <c r="AO29" s="1300"/>
      <c r="AP29" s="1300"/>
      <c r="AQ29" s="1301"/>
      <c r="AR29" s="1296"/>
      <c r="AS29" s="1296"/>
      <c r="AT29" s="1296"/>
      <c r="AU29" s="1297"/>
      <c r="AW29" s="204"/>
      <c r="AX29" s="1291"/>
      <c r="AY29" s="1291"/>
      <c r="AZ29" s="1291"/>
      <c r="BA29" s="1291"/>
      <c r="BB29" s="1291"/>
      <c r="BC29" s="1292"/>
      <c r="BD29" s="200" t="s">
        <v>741</v>
      </c>
      <c r="BE29" s="203"/>
      <c r="BF29" s="199"/>
    </row>
    <row r="30" spans="2:58"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c r="Z30" s="1352"/>
      <c r="AA30" s="1438"/>
      <c r="AB30" s="1300" t="s">
        <v>315</v>
      </c>
      <c r="AC30" s="1300"/>
      <c r="AD30" s="1300"/>
      <c r="AE30" s="1300"/>
      <c r="AF30" s="1300"/>
      <c r="AG30" s="1296"/>
      <c r="AH30" s="1296"/>
      <c r="AI30" s="1296"/>
      <c r="AJ30" s="1297"/>
      <c r="AK30" s="1353"/>
      <c r="AL30" s="1330" t="s">
        <v>274</v>
      </c>
      <c r="AM30" s="1330"/>
      <c r="AN30" s="1330"/>
      <c r="AO30" s="1330"/>
      <c r="AP30" s="1330"/>
      <c r="AQ30" s="1331"/>
      <c r="AR30" s="1314"/>
      <c r="AS30" s="1314"/>
      <c r="AT30" s="1314"/>
      <c r="AU30" s="1315"/>
      <c r="AW30" s="197" t="s">
        <v>746</v>
      </c>
      <c r="AX30" s="198" t="s">
        <v>747</v>
      </c>
      <c r="AY30" s="198"/>
      <c r="AZ30" s="198"/>
      <c r="BA30" s="198"/>
      <c r="BB30" s="198"/>
      <c r="BC30" s="199"/>
      <c r="BD30" s="200" t="s">
        <v>741</v>
      </c>
      <c r="BE30" s="198"/>
      <c r="BF30" s="199"/>
    </row>
    <row r="31" spans="2:58" ht="12" customHeight="1">
      <c r="B31" s="36"/>
      <c r="C31" s="91"/>
      <c r="D31" s="91"/>
      <c r="E31" s="91"/>
      <c r="F31" s="91"/>
      <c r="G31" s="91"/>
      <c r="H31" s="91"/>
      <c r="I31" s="91"/>
      <c r="J31" s="91"/>
      <c r="K31" s="91"/>
      <c r="L31" s="91"/>
      <c r="M31" s="91"/>
      <c r="N31" s="36"/>
      <c r="O31" s="104"/>
      <c r="P31" s="105"/>
      <c r="Q31" s="105"/>
      <c r="R31" s="105"/>
      <c r="S31" s="105"/>
      <c r="T31" s="104"/>
      <c r="U31" s="105"/>
      <c r="V31" s="105"/>
      <c r="W31" s="105"/>
      <c r="X31" s="105"/>
      <c r="Z31" s="1352"/>
      <c r="AA31" s="1438"/>
      <c r="AB31" s="1300" t="s">
        <v>275</v>
      </c>
      <c r="AC31" s="1300"/>
      <c r="AD31" s="1300"/>
      <c r="AE31" s="1300"/>
      <c r="AF31" s="1300"/>
      <c r="AG31" s="1296"/>
      <c r="AH31" s="1296"/>
      <c r="AI31" s="1296"/>
      <c r="AJ31" s="1297"/>
      <c r="AK31" s="1351" t="s">
        <v>276</v>
      </c>
      <c r="AL31" s="1320" t="s">
        <v>277</v>
      </c>
      <c r="AM31" s="1320"/>
      <c r="AN31" s="1320"/>
      <c r="AO31" s="1320"/>
      <c r="AP31" s="1320"/>
      <c r="AQ31" s="1321"/>
      <c r="AR31" s="1316"/>
      <c r="AS31" s="1316"/>
      <c r="AT31" s="1316"/>
      <c r="AU31" s="1317"/>
      <c r="AW31" s="197" t="s">
        <v>748</v>
      </c>
      <c r="AX31" s="1293" t="s">
        <v>749</v>
      </c>
      <c r="AY31" s="1293"/>
      <c r="AZ31" s="1293"/>
      <c r="BA31" s="1293"/>
      <c r="BB31" s="1293"/>
      <c r="BC31" s="1294"/>
      <c r="BD31" s="200" t="s">
        <v>741</v>
      </c>
      <c r="BE31" s="198"/>
      <c r="BF31" s="199"/>
    </row>
    <row r="32" spans="2:58" ht="12" customHeight="1">
      <c r="B32" s="36"/>
      <c r="C32" s="36"/>
      <c r="D32" s="36"/>
      <c r="E32" s="36"/>
      <c r="F32" s="36"/>
      <c r="G32" s="36"/>
      <c r="H32" s="36"/>
      <c r="I32" s="36"/>
      <c r="J32" s="36"/>
      <c r="K32" s="36"/>
      <c r="L32" s="36"/>
      <c r="M32" s="36"/>
      <c r="N32" s="36"/>
      <c r="O32" s="36"/>
      <c r="P32" s="36"/>
      <c r="Q32" s="36"/>
      <c r="R32" s="36"/>
      <c r="S32" s="36"/>
      <c r="T32" s="36"/>
      <c r="U32" s="36"/>
      <c r="V32" s="36"/>
      <c r="W32" s="36"/>
      <c r="X32" s="36"/>
      <c r="Z32" s="1352"/>
      <c r="AA32" s="1438"/>
      <c r="AB32" s="1300" t="s">
        <v>316</v>
      </c>
      <c r="AC32" s="1300"/>
      <c r="AD32" s="1300"/>
      <c r="AE32" s="1300"/>
      <c r="AF32" s="1300"/>
      <c r="AG32" s="1296"/>
      <c r="AH32" s="1296"/>
      <c r="AI32" s="1296"/>
      <c r="AJ32" s="1297"/>
      <c r="AK32" s="1352"/>
      <c r="AL32" s="1300" t="s">
        <v>317</v>
      </c>
      <c r="AM32" s="1300"/>
      <c r="AN32" s="1300"/>
      <c r="AO32" s="1300"/>
      <c r="AP32" s="1300"/>
      <c r="AQ32" s="1301"/>
      <c r="AR32" s="1296"/>
      <c r="AS32" s="1296"/>
      <c r="AT32" s="1296"/>
      <c r="AU32" s="1297"/>
      <c r="AW32" s="197" t="s">
        <v>750</v>
      </c>
      <c r="AX32" s="198" t="s">
        <v>751</v>
      </c>
      <c r="AY32" s="198"/>
      <c r="AZ32" s="198"/>
      <c r="BA32" s="198"/>
      <c r="BB32" s="198"/>
      <c r="BC32" s="199"/>
      <c r="BD32" s="200" t="s">
        <v>741</v>
      </c>
      <c r="BE32" s="198"/>
      <c r="BF32" s="199"/>
    </row>
    <row r="33" spans="2:58" ht="15" customHeight="1">
      <c r="B33" s="1405"/>
      <c r="C33" s="1356"/>
      <c r="D33" s="718" t="s">
        <v>130</v>
      </c>
      <c r="E33" s="270"/>
      <c r="F33" s="270"/>
      <c r="G33" s="270"/>
      <c r="H33" s="270"/>
      <c r="I33" s="270" t="s">
        <v>247</v>
      </c>
      <c r="J33" s="270"/>
      <c r="K33" s="270"/>
      <c r="L33" s="270"/>
      <c r="M33" s="270"/>
      <c r="N33" s="270" t="s">
        <v>235</v>
      </c>
      <c r="O33" s="270"/>
      <c r="P33" s="270"/>
      <c r="Q33" s="270"/>
      <c r="R33" s="270"/>
      <c r="S33" s="270"/>
      <c r="T33" s="270"/>
      <c r="U33" s="270"/>
      <c r="V33" s="270" t="s">
        <v>236</v>
      </c>
      <c r="W33" s="270"/>
      <c r="X33" s="1434"/>
      <c r="Z33" s="1352"/>
      <c r="AA33" s="1438"/>
      <c r="AB33" s="1300" t="s">
        <v>318</v>
      </c>
      <c r="AC33" s="1300"/>
      <c r="AD33" s="1300"/>
      <c r="AE33" s="1300"/>
      <c r="AF33" s="1300"/>
      <c r="AG33" s="1296"/>
      <c r="AH33" s="1296"/>
      <c r="AI33" s="1296"/>
      <c r="AJ33" s="1297"/>
      <c r="AK33" s="1352"/>
      <c r="AL33" s="1300" t="s">
        <v>319</v>
      </c>
      <c r="AM33" s="1300"/>
      <c r="AN33" s="1300"/>
      <c r="AO33" s="1300"/>
      <c r="AP33" s="1300"/>
      <c r="AQ33" s="1301"/>
      <c r="AR33" s="1296"/>
      <c r="AS33" s="1296"/>
      <c r="AT33" s="1296"/>
      <c r="AU33" s="1297"/>
      <c r="AW33" s="197" t="s">
        <v>752</v>
      </c>
      <c r="AX33" s="198" t="s">
        <v>753</v>
      </c>
      <c r="AY33" s="198"/>
      <c r="AZ33" s="198"/>
      <c r="BA33" s="198"/>
      <c r="BB33" s="198"/>
      <c r="BC33" s="199"/>
      <c r="BD33" s="200" t="s">
        <v>741</v>
      </c>
      <c r="BE33" s="198"/>
      <c r="BF33" s="199"/>
    </row>
    <row r="34" spans="2:58" ht="15" customHeight="1">
      <c r="B34" s="920" t="s">
        <v>227</v>
      </c>
      <c r="C34" s="1450"/>
      <c r="D34" s="1447"/>
      <c r="E34" s="1296"/>
      <c r="F34" s="1296"/>
      <c r="G34" s="1296"/>
      <c r="H34" s="1296"/>
      <c r="I34" s="1296"/>
      <c r="J34" s="1296"/>
      <c r="K34" s="1296"/>
      <c r="L34" s="1296"/>
      <c r="M34" s="1296"/>
      <c r="N34" s="1296"/>
      <c r="O34" s="1296"/>
      <c r="P34" s="1296"/>
      <c r="Q34" s="1296"/>
      <c r="R34" s="1296"/>
      <c r="S34" s="1296"/>
      <c r="T34" s="1296"/>
      <c r="U34" s="1296"/>
      <c r="V34" s="1430"/>
      <c r="W34" s="1431"/>
      <c r="X34" s="1435" t="s">
        <v>190</v>
      </c>
      <c r="Z34" s="1352"/>
      <c r="AA34" s="1439"/>
      <c r="AB34" s="1300" t="s">
        <v>278</v>
      </c>
      <c r="AC34" s="1300"/>
      <c r="AD34" s="1300"/>
      <c r="AE34" s="1300"/>
      <c r="AF34" s="1300"/>
      <c r="AG34" s="1296"/>
      <c r="AH34" s="1296"/>
      <c r="AI34" s="1296"/>
      <c r="AJ34" s="1297"/>
      <c r="AK34" s="1352"/>
      <c r="AL34" s="1300" t="s">
        <v>320</v>
      </c>
      <c r="AM34" s="1300"/>
      <c r="AN34" s="1300"/>
      <c r="AO34" s="1300"/>
      <c r="AP34" s="1300"/>
      <c r="AQ34" s="1301"/>
      <c r="AR34" s="1296"/>
      <c r="AS34" s="1296"/>
      <c r="AT34" s="1296"/>
      <c r="AU34" s="1297"/>
      <c r="AW34" s="197" t="s">
        <v>754</v>
      </c>
      <c r="AX34" s="198" t="s">
        <v>755</v>
      </c>
      <c r="AY34" s="198"/>
      <c r="AZ34" s="198"/>
      <c r="BA34" s="198"/>
      <c r="BB34" s="198"/>
      <c r="BC34" s="199"/>
      <c r="BD34" s="200" t="s">
        <v>741</v>
      </c>
      <c r="BE34" s="198"/>
      <c r="BF34" s="199"/>
    </row>
    <row r="35" spans="2:58" ht="15" customHeight="1">
      <c r="B35" s="920"/>
      <c r="C35" s="1450"/>
      <c r="D35" s="1448"/>
      <c r="E35" s="1296"/>
      <c r="F35" s="1296"/>
      <c r="G35" s="1296"/>
      <c r="H35" s="1296"/>
      <c r="I35" s="1296"/>
      <c r="J35" s="1296"/>
      <c r="K35" s="1296"/>
      <c r="L35" s="1296"/>
      <c r="M35" s="1296"/>
      <c r="N35" s="1296"/>
      <c r="O35" s="1296"/>
      <c r="P35" s="1296"/>
      <c r="Q35" s="1296"/>
      <c r="R35" s="1296"/>
      <c r="S35" s="1296"/>
      <c r="T35" s="1296"/>
      <c r="U35" s="1296"/>
      <c r="V35" s="1430"/>
      <c r="W35" s="1431"/>
      <c r="X35" s="1435"/>
      <c r="Z35" s="1352"/>
      <c r="AA35" s="1343" t="s">
        <v>279</v>
      </c>
      <c r="AB35" s="1300" t="s">
        <v>277</v>
      </c>
      <c r="AC35" s="1300"/>
      <c r="AD35" s="1300"/>
      <c r="AE35" s="1300"/>
      <c r="AF35" s="1300"/>
      <c r="AG35" s="1296"/>
      <c r="AH35" s="1296"/>
      <c r="AI35" s="1296"/>
      <c r="AJ35" s="1297"/>
      <c r="AK35" s="1352"/>
      <c r="AL35" s="1300" t="s">
        <v>321</v>
      </c>
      <c r="AM35" s="1300"/>
      <c r="AN35" s="1300"/>
      <c r="AO35" s="1300"/>
      <c r="AP35" s="1300"/>
      <c r="AQ35" s="1301"/>
      <c r="AR35" s="1296"/>
      <c r="AS35" s="1296"/>
      <c r="AT35" s="1296"/>
      <c r="AU35" s="1297"/>
      <c r="AW35" s="197" t="s">
        <v>756</v>
      </c>
      <c r="AX35" s="198" t="s">
        <v>757</v>
      </c>
      <c r="AY35" s="198"/>
      <c r="AZ35" s="198"/>
      <c r="BA35" s="198"/>
      <c r="BB35" s="198"/>
      <c r="BC35" s="199"/>
      <c r="BD35" s="200" t="s">
        <v>758</v>
      </c>
      <c r="BE35" s="198"/>
      <c r="BF35" s="199"/>
    </row>
    <row r="36" spans="2:58" ht="15" customHeight="1">
      <c r="B36" s="920"/>
      <c r="C36" s="1450"/>
      <c r="D36" s="1448"/>
      <c r="E36" s="1296"/>
      <c r="F36" s="1296"/>
      <c r="G36" s="1296"/>
      <c r="H36" s="1296"/>
      <c r="I36" s="1296"/>
      <c r="J36" s="1296"/>
      <c r="K36" s="1296"/>
      <c r="L36" s="1296"/>
      <c r="M36" s="1296"/>
      <c r="N36" s="1296"/>
      <c r="O36" s="1296"/>
      <c r="P36" s="1296"/>
      <c r="Q36" s="1296"/>
      <c r="R36" s="1296"/>
      <c r="S36" s="1296"/>
      <c r="T36" s="1296"/>
      <c r="U36" s="1296"/>
      <c r="V36" s="1430"/>
      <c r="W36" s="1431"/>
      <c r="X36" s="1435"/>
      <c r="Z36" s="1352"/>
      <c r="AA36" s="1343"/>
      <c r="AB36" s="1300" t="s">
        <v>280</v>
      </c>
      <c r="AC36" s="1300"/>
      <c r="AD36" s="1300"/>
      <c r="AE36" s="1300"/>
      <c r="AF36" s="1300"/>
      <c r="AG36" s="1296"/>
      <c r="AH36" s="1296"/>
      <c r="AI36" s="1296"/>
      <c r="AJ36" s="1297"/>
      <c r="AK36" s="1352"/>
      <c r="AL36" s="1300" t="s">
        <v>322</v>
      </c>
      <c r="AM36" s="1300"/>
      <c r="AN36" s="1300"/>
      <c r="AO36" s="1300"/>
      <c r="AP36" s="1300"/>
      <c r="AQ36" s="1301"/>
      <c r="AR36" s="1296"/>
      <c r="AS36" s="1296"/>
      <c r="AT36" s="1296"/>
      <c r="AU36" s="1297"/>
      <c r="AW36" s="197" t="s">
        <v>759</v>
      </c>
      <c r="AX36" s="198" t="s">
        <v>760</v>
      </c>
      <c r="AY36" s="198"/>
      <c r="AZ36" s="198"/>
      <c r="BA36" s="198"/>
      <c r="BB36" s="198"/>
      <c r="BC36" s="199"/>
      <c r="BD36" s="200" t="s">
        <v>758</v>
      </c>
      <c r="BE36" s="198"/>
      <c r="BF36" s="199"/>
    </row>
    <row r="37" spans="2:58" ht="15" customHeight="1">
      <c r="B37" s="746"/>
      <c r="C37" s="1451"/>
      <c r="D37" s="1449"/>
      <c r="E37" s="1314"/>
      <c r="F37" s="1314"/>
      <c r="G37" s="1314"/>
      <c r="H37" s="1314"/>
      <c r="I37" s="1314"/>
      <c r="J37" s="1314"/>
      <c r="K37" s="1314"/>
      <c r="L37" s="1314"/>
      <c r="M37" s="1314"/>
      <c r="N37" s="1314"/>
      <c r="O37" s="1314"/>
      <c r="P37" s="1314"/>
      <c r="Q37" s="1314"/>
      <c r="R37" s="1314"/>
      <c r="S37" s="1314"/>
      <c r="T37" s="1314"/>
      <c r="U37" s="1314"/>
      <c r="V37" s="1432"/>
      <c r="W37" s="1433"/>
      <c r="X37" s="1436"/>
      <c r="Z37" s="1353"/>
      <c r="AA37" s="1344"/>
      <c r="AB37" s="1330" t="s">
        <v>274</v>
      </c>
      <c r="AC37" s="1330"/>
      <c r="AD37" s="1330"/>
      <c r="AE37" s="1330"/>
      <c r="AF37" s="1330"/>
      <c r="AG37" s="1314"/>
      <c r="AH37" s="1314"/>
      <c r="AI37" s="1314"/>
      <c r="AJ37" s="1315"/>
      <c r="AK37" s="1352"/>
      <c r="AL37" s="1300" t="s">
        <v>281</v>
      </c>
      <c r="AM37" s="1300"/>
      <c r="AN37" s="1300"/>
      <c r="AO37" s="1300"/>
      <c r="AP37" s="1300"/>
      <c r="AQ37" s="1301"/>
      <c r="AR37" s="1296"/>
      <c r="AS37" s="1296"/>
      <c r="AT37" s="1296"/>
      <c r="AU37" s="1297"/>
      <c r="AW37" s="197" t="s">
        <v>761</v>
      </c>
      <c r="AX37" s="198" t="s">
        <v>762</v>
      </c>
      <c r="AY37" s="198"/>
      <c r="AZ37" s="198"/>
      <c r="BA37" s="198"/>
      <c r="BB37" s="198"/>
      <c r="BC37" s="199"/>
      <c r="BD37" s="200" t="s">
        <v>212</v>
      </c>
      <c r="BE37" s="198"/>
      <c r="BF37" s="199"/>
    </row>
    <row r="38" spans="2:58" ht="15" customHeight="1">
      <c r="B38" s="836" t="s">
        <v>228</v>
      </c>
      <c r="C38" s="1427"/>
      <c r="D38" s="1406" t="s">
        <v>43</v>
      </c>
      <c r="E38" s="1407"/>
      <c r="F38" s="1407"/>
      <c r="G38" s="1407"/>
      <c r="H38" s="1407"/>
      <c r="I38" s="1407"/>
      <c r="J38" s="1407"/>
      <c r="K38" s="1407"/>
      <c r="L38" s="1407"/>
      <c r="M38" s="1407"/>
      <c r="N38" s="106"/>
      <c r="O38" s="106"/>
      <c r="P38" s="106"/>
      <c r="Q38" s="106"/>
      <c r="R38" s="106"/>
      <c r="S38" s="106"/>
      <c r="T38" s="106"/>
      <c r="U38" s="106"/>
      <c r="V38" s="106"/>
      <c r="W38" s="106"/>
      <c r="X38" s="107"/>
      <c r="Z38" s="1351" t="s">
        <v>282</v>
      </c>
      <c r="AA38" s="1342" t="s">
        <v>283</v>
      </c>
      <c r="AB38" s="1320" t="s">
        <v>323</v>
      </c>
      <c r="AC38" s="1320"/>
      <c r="AD38" s="1320"/>
      <c r="AE38" s="1320"/>
      <c r="AF38" s="1320"/>
      <c r="AG38" s="1316"/>
      <c r="AH38" s="1316"/>
      <c r="AI38" s="1316"/>
      <c r="AJ38" s="1317"/>
      <c r="AK38" s="1352"/>
      <c r="AL38" s="1300" t="s">
        <v>284</v>
      </c>
      <c r="AM38" s="1300"/>
      <c r="AN38" s="1300"/>
      <c r="AO38" s="1300"/>
      <c r="AP38" s="1300"/>
      <c r="AQ38" s="1301"/>
      <c r="AR38" s="1296"/>
      <c r="AS38" s="1296"/>
      <c r="AT38" s="1296"/>
      <c r="AU38" s="1297"/>
      <c r="AW38" s="197" t="s">
        <v>763</v>
      </c>
      <c r="AX38" s="1295" t="s">
        <v>764</v>
      </c>
      <c r="AY38" s="1295"/>
      <c r="AZ38" s="1295"/>
      <c r="BA38" s="1295"/>
      <c r="BB38" s="1295"/>
      <c r="BC38" s="201"/>
      <c r="BD38" s="200" t="s">
        <v>765</v>
      </c>
      <c r="BE38" s="198"/>
      <c r="BF38" s="199"/>
    </row>
    <row r="39" spans="2:58" ht="15" customHeight="1">
      <c r="B39" s="1368"/>
      <c r="C39" s="1427"/>
      <c r="D39" s="1408"/>
      <c r="E39" s="1409"/>
      <c r="F39" s="1409"/>
      <c r="G39" s="1409"/>
      <c r="H39" s="1409"/>
      <c r="I39" s="1409"/>
      <c r="J39" s="1409"/>
      <c r="K39" s="1409"/>
      <c r="L39" s="1409"/>
      <c r="M39" s="1409"/>
      <c r="N39" s="106"/>
      <c r="O39" s="106"/>
      <c r="P39" s="106"/>
      <c r="Q39" s="106"/>
      <c r="R39" s="106"/>
      <c r="S39" s="106"/>
      <c r="T39" s="106"/>
      <c r="U39" s="106"/>
      <c r="V39" s="106"/>
      <c r="W39" s="106"/>
      <c r="X39" s="107"/>
      <c r="Z39" s="1352"/>
      <c r="AA39" s="1343"/>
      <c r="AB39" s="1300" t="s">
        <v>324</v>
      </c>
      <c r="AC39" s="1300"/>
      <c r="AD39" s="1300"/>
      <c r="AE39" s="1300"/>
      <c r="AF39" s="1300"/>
      <c r="AG39" s="1296"/>
      <c r="AH39" s="1296"/>
      <c r="AI39" s="1296"/>
      <c r="AJ39" s="1297"/>
      <c r="AK39" s="1352"/>
      <c r="AL39" s="1300" t="s">
        <v>285</v>
      </c>
      <c r="AM39" s="1300"/>
      <c r="AN39" s="1300"/>
      <c r="AO39" s="1300"/>
      <c r="AP39" s="1300"/>
      <c r="AQ39" s="1301"/>
      <c r="AR39" s="1296"/>
      <c r="AS39" s="1296"/>
      <c r="AT39" s="1296"/>
      <c r="AU39" s="1297"/>
      <c r="AW39" s="205" t="s">
        <v>766</v>
      </c>
      <c r="AX39" s="206" t="s">
        <v>279</v>
      </c>
      <c r="AY39" s="206"/>
      <c r="AZ39" s="206"/>
      <c r="BA39" s="206"/>
      <c r="BB39" s="206"/>
      <c r="BC39" s="207"/>
      <c r="BD39" s="208"/>
      <c r="BE39" s="206"/>
      <c r="BF39" s="207"/>
    </row>
    <row r="40" spans="2:47" ht="15" customHeight="1">
      <c r="B40" s="672" t="s">
        <v>229</v>
      </c>
      <c r="C40" s="1426"/>
      <c r="D40" s="269" t="s">
        <v>181</v>
      </c>
      <c r="E40" s="270"/>
      <c r="F40" s="270"/>
      <c r="G40" s="270"/>
      <c r="H40" s="270"/>
      <c r="I40" s="270"/>
      <c r="J40" s="270"/>
      <c r="K40" s="270"/>
      <c r="L40" s="270" t="s">
        <v>237</v>
      </c>
      <c r="M40" s="270"/>
      <c r="N40" s="270"/>
      <c r="O40" s="270"/>
      <c r="P40" s="270"/>
      <c r="Q40" s="270"/>
      <c r="R40" s="270"/>
      <c r="S40" s="270"/>
      <c r="T40" s="270" t="s">
        <v>248</v>
      </c>
      <c r="U40" s="270"/>
      <c r="V40" s="270"/>
      <c r="W40" s="270"/>
      <c r="X40" s="1434"/>
      <c r="Z40" s="1352"/>
      <c r="AA40" s="1343"/>
      <c r="AB40" s="1300" t="s">
        <v>325</v>
      </c>
      <c r="AC40" s="1300"/>
      <c r="AD40" s="1300"/>
      <c r="AE40" s="1300"/>
      <c r="AF40" s="1300"/>
      <c r="AG40" s="1296"/>
      <c r="AH40" s="1296"/>
      <c r="AI40" s="1296"/>
      <c r="AJ40" s="1297"/>
      <c r="AK40" s="1353"/>
      <c r="AL40" s="1330" t="s">
        <v>286</v>
      </c>
      <c r="AM40" s="1330"/>
      <c r="AN40" s="1330"/>
      <c r="AO40" s="1330"/>
      <c r="AP40" s="1330"/>
      <c r="AQ40" s="1331"/>
      <c r="AR40" s="1314"/>
      <c r="AS40" s="1314"/>
      <c r="AT40" s="1314"/>
      <c r="AU40" s="1315"/>
    </row>
    <row r="41" spans="2:47" ht="15" customHeight="1">
      <c r="B41" s="1368"/>
      <c r="C41" s="1427"/>
      <c r="D41" s="1403"/>
      <c r="E41" s="1296"/>
      <c r="F41" s="1296"/>
      <c r="G41" s="1296"/>
      <c r="H41" s="1296"/>
      <c r="I41" s="1296"/>
      <c r="J41" s="1296"/>
      <c r="K41" s="1296"/>
      <c r="L41" s="1296"/>
      <c r="M41" s="1296"/>
      <c r="N41" s="1296"/>
      <c r="O41" s="1296"/>
      <c r="P41" s="1296"/>
      <c r="Q41" s="1296"/>
      <c r="R41" s="1296"/>
      <c r="S41" s="1296"/>
      <c r="T41" s="254" t="s">
        <v>238</v>
      </c>
      <c r="U41" s="254"/>
      <c r="V41" s="254"/>
      <c r="W41" s="254"/>
      <c r="X41" s="1441"/>
      <c r="Z41" s="1352"/>
      <c r="AA41" s="1343"/>
      <c r="AB41" s="1300" t="s">
        <v>326</v>
      </c>
      <c r="AC41" s="1300"/>
      <c r="AD41" s="1300"/>
      <c r="AE41" s="1300"/>
      <c r="AF41" s="1300"/>
      <c r="AG41" s="1296"/>
      <c r="AH41" s="1296"/>
      <c r="AI41" s="1296"/>
      <c r="AJ41" s="1297"/>
      <c r="AK41" s="1351" t="s">
        <v>287</v>
      </c>
      <c r="AL41" s="1320" t="s">
        <v>323</v>
      </c>
      <c r="AM41" s="1320"/>
      <c r="AN41" s="1320"/>
      <c r="AO41" s="1320"/>
      <c r="AP41" s="1320"/>
      <c r="AQ41" s="1321"/>
      <c r="AR41" s="1316"/>
      <c r="AS41" s="1316"/>
      <c r="AT41" s="1316"/>
      <c r="AU41" s="1317"/>
    </row>
    <row r="42" spans="2:47" ht="15" customHeight="1">
      <c r="B42" s="1368"/>
      <c r="C42" s="1427"/>
      <c r="D42" s="1403"/>
      <c r="E42" s="1296"/>
      <c r="F42" s="1296"/>
      <c r="G42" s="1296"/>
      <c r="H42" s="1296"/>
      <c r="I42" s="1296"/>
      <c r="J42" s="1296"/>
      <c r="K42" s="1296"/>
      <c r="L42" s="1296"/>
      <c r="M42" s="1296"/>
      <c r="N42" s="1296"/>
      <c r="O42" s="1296"/>
      <c r="P42" s="1296"/>
      <c r="Q42" s="1296"/>
      <c r="R42" s="1296"/>
      <c r="S42" s="1296"/>
      <c r="T42" s="254"/>
      <c r="U42" s="254"/>
      <c r="V42" s="254"/>
      <c r="W42" s="254"/>
      <c r="X42" s="1441"/>
      <c r="Z42" s="1352"/>
      <c r="AA42" s="1343"/>
      <c r="AB42" s="1300" t="s">
        <v>327</v>
      </c>
      <c r="AC42" s="1300"/>
      <c r="AD42" s="1300"/>
      <c r="AE42" s="1300"/>
      <c r="AF42" s="1300"/>
      <c r="AG42" s="1296"/>
      <c r="AH42" s="1296"/>
      <c r="AI42" s="1296"/>
      <c r="AJ42" s="1297"/>
      <c r="AK42" s="1352"/>
      <c r="AL42" s="1300" t="s">
        <v>288</v>
      </c>
      <c r="AM42" s="1300"/>
      <c r="AN42" s="1300"/>
      <c r="AO42" s="1300"/>
      <c r="AP42" s="1300"/>
      <c r="AQ42" s="1301"/>
      <c r="AR42" s="1296"/>
      <c r="AS42" s="1296"/>
      <c r="AT42" s="1296"/>
      <c r="AU42" s="1297"/>
    </row>
    <row r="43" spans="2:47" ht="15" customHeight="1">
      <c r="B43" s="1368"/>
      <c r="C43" s="1427"/>
      <c r="D43" s="1403"/>
      <c r="E43" s="1296"/>
      <c r="F43" s="1296"/>
      <c r="G43" s="1296"/>
      <c r="H43" s="1296"/>
      <c r="I43" s="1296"/>
      <c r="J43" s="1296"/>
      <c r="K43" s="1296"/>
      <c r="L43" s="1296"/>
      <c r="M43" s="1296"/>
      <c r="N43" s="1296"/>
      <c r="O43" s="1296"/>
      <c r="P43" s="1296"/>
      <c r="Q43" s="1296"/>
      <c r="R43" s="1296"/>
      <c r="S43" s="1296"/>
      <c r="T43" s="254" t="s">
        <v>249</v>
      </c>
      <c r="U43" s="254"/>
      <c r="V43" s="254"/>
      <c r="W43" s="254"/>
      <c r="X43" s="1441"/>
      <c r="Z43" s="1352"/>
      <c r="AA43" s="1343" t="s">
        <v>289</v>
      </c>
      <c r="AB43" s="1300" t="s">
        <v>273</v>
      </c>
      <c r="AC43" s="1300"/>
      <c r="AD43" s="1300"/>
      <c r="AE43" s="1300"/>
      <c r="AF43" s="1300"/>
      <c r="AG43" s="1296"/>
      <c r="AH43" s="1296"/>
      <c r="AI43" s="1296"/>
      <c r="AJ43" s="1297"/>
      <c r="AK43" s="1352"/>
      <c r="AL43" s="1300" t="s">
        <v>328</v>
      </c>
      <c r="AM43" s="1300"/>
      <c r="AN43" s="1300"/>
      <c r="AO43" s="1300"/>
      <c r="AP43" s="1300"/>
      <c r="AQ43" s="1301"/>
      <c r="AR43" s="1296"/>
      <c r="AS43" s="1296"/>
      <c r="AT43" s="1296"/>
      <c r="AU43" s="1297"/>
    </row>
    <row r="44" spans="2:47" ht="15" customHeight="1">
      <c r="B44" s="1371"/>
      <c r="C44" s="1428"/>
      <c r="D44" s="1404"/>
      <c r="E44" s="1314"/>
      <c r="F44" s="1314"/>
      <c r="G44" s="1314"/>
      <c r="H44" s="1314"/>
      <c r="I44" s="1314"/>
      <c r="J44" s="1314"/>
      <c r="K44" s="1314"/>
      <c r="L44" s="1314"/>
      <c r="M44" s="1314"/>
      <c r="N44" s="1314"/>
      <c r="O44" s="1314"/>
      <c r="P44" s="1314"/>
      <c r="Q44" s="1314"/>
      <c r="R44" s="1314"/>
      <c r="S44" s="1314"/>
      <c r="T44" s="1442"/>
      <c r="U44" s="1442"/>
      <c r="V44" s="1442"/>
      <c r="W44" s="1442"/>
      <c r="X44" s="1443"/>
      <c r="Z44" s="1352"/>
      <c r="AA44" s="1343"/>
      <c r="AB44" s="1300" t="s">
        <v>290</v>
      </c>
      <c r="AC44" s="1300"/>
      <c r="AD44" s="1300"/>
      <c r="AE44" s="1300"/>
      <c r="AF44" s="1300"/>
      <c r="AG44" s="1296"/>
      <c r="AH44" s="1296"/>
      <c r="AI44" s="1296"/>
      <c r="AJ44" s="1297"/>
      <c r="AK44" s="1352"/>
      <c r="AL44" s="1300" t="s">
        <v>329</v>
      </c>
      <c r="AM44" s="1300"/>
      <c r="AN44" s="1300"/>
      <c r="AO44" s="1300"/>
      <c r="AP44" s="1300"/>
      <c r="AQ44" s="1301"/>
      <c r="AR44" s="1296"/>
      <c r="AS44" s="1296"/>
      <c r="AT44" s="1296"/>
      <c r="AU44" s="1297"/>
    </row>
    <row r="45" spans="2:47" ht="15" customHeight="1">
      <c r="B45" s="995" t="s">
        <v>230</v>
      </c>
      <c r="C45" s="1417"/>
      <c r="D45" s="1422" t="s">
        <v>231</v>
      </c>
      <c r="E45" s="1424" t="s">
        <v>232</v>
      </c>
      <c r="F45" s="1424"/>
      <c r="G45" s="1425" t="s">
        <v>43</v>
      </c>
      <c r="H45" s="1425"/>
      <c r="I45" s="1425"/>
      <c r="J45" s="1425"/>
      <c r="K45" s="1425"/>
      <c r="L45" s="1415" t="s">
        <v>239</v>
      </c>
      <c r="M45" s="1415"/>
      <c r="N45" s="1415"/>
      <c r="O45" s="1415"/>
      <c r="P45" s="1415"/>
      <c r="Q45" s="1415"/>
      <c r="R45" s="1415"/>
      <c r="S45" s="1415"/>
      <c r="T45" s="1425" t="s">
        <v>43</v>
      </c>
      <c r="U45" s="1425"/>
      <c r="V45" s="1425"/>
      <c r="W45" s="1425"/>
      <c r="X45" s="1444"/>
      <c r="Z45" s="1352"/>
      <c r="AA45" s="1343"/>
      <c r="AB45" s="1300" t="s">
        <v>291</v>
      </c>
      <c r="AC45" s="1300"/>
      <c r="AD45" s="1300"/>
      <c r="AE45" s="1300"/>
      <c r="AF45" s="1300"/>
      <c r="AG45" s="1296"/>
      <c r="AH45" s="1296"/>
      <c r="AI45" s="1296"/>
      <c r="AJ45" s="1297"/>
      <c r="AK45" s="1352"/>
      <c r="AL45" s="1300" t="s">
        <v>292</v>
      </c>
      <c r="AM45" s="1300"/>
      <c r="AN45" s="1300"/>
      <c r="AO45" s="1300"/>
      <c r="AP45" s="1300"/>
      <c r="AQ45" s="1301"/>
      <c r="AR45" s="1296"/>
      <c r="AS45" s="1296"/>
      <c r="AT45" s="1296"/>
      <c r="AU45" s="1297"/>
    </row>
    <row r="46" spans="2:47" ht="15" customHeight="1">
      <c r="B46" s="1418"/>
      <c r="C46" s="1419"/>
      <c r="D46" s="1423"/>
      <c r="E46" s="749"/>
      <c r="F46" s="749"/>
      <c r="G46" s="1392"/>
      <c r="H46" s="1392"/>
      <c r="I46" s="1392"/>
      <c r="J46" s="1392"/>
      <c r="K46" s="1392"/>
      <c r="L46" s="1416"/>
      <c r="M46" s="1416"/>
      <c r="N46" s="1416"/>
      <c r="O46" s="1416"/>
      <c r="P46" s="1416"/>
      <c r="Q46" s="1416"/>
      <c r="R46" s="1416"/>
      <c r="S46" s="1416"/>
      <c r="T46" s="1392"/>
      <c r="U46" s="1392"/>
      <c r="V46" s="1392"/>
      <c r="W46" s="1392"/>
      <c r="X46" s="1393"/>
      <c r="Z46" s="1352"/>
      <c r="AA46" s="1343"/>
      <c r="AB46" s="1300" t="s">
        <v>293</v>
      </c>
      <c r="AC46" s="1300"/>
      <c r="AD46" s="1300"/>
      <c r="AE46" s="1300"/>
      <c r="AF46" s="1300"/>
      <c r="AG46" s="1296"/>
      <c r="AH46" s="1296"/>
      <c r="AI46" s="1296"/>
      <c r="AJ46" s="1297"/>
      <c r="AK46" s="1352"/>
      <c r="AL46" s="1300" t="s">
        <v>294</v>
      </c>
      <c r="AM46" s="1300"/>
      <c r="AN46" s="1300"/>
      <c r="AO46" s="1300"/>
      <c r="AP46" s="1300"/>
      <c r="AQ46" s="1301"/>
      <c r="AR46" s="1296"/>
      <c r="AS46" s="1296"/>
      <c r="AT46" s="1296"/>
      <c r="AU46" s="1297"/>
    </row>
    <row r="47" spans="2:47" ht="15" customHeight="1">
      <c r="B47" s="1418"/>
      <c r="C47" s="1419"/>
      <c r="D47" s="1423"/>
      <c r="E47" s="749" t="s">
        <v>233</v>
      </c>
      <c r="F47" s="749"/>
      <c r="G47" s="1392" t="s">
        <v>43</v>
      </c>
      <c r="H47" s="1392"/>
      <c r="I47" s="1392"/>
      <c r="J47" s="1392"/>
      <c r="K47" s="1392"/>
      <c r="L47" s="1402" t="s">
        <v>250</v>
      </c>
      <c r="M47" s="1402"/>
      <c r="N47" s="1402"/>
      <c r="O47" s="1402"/>
      <c r="P47" s="1402"/>
      <c r="Q47" s="1402"/>
      <c r="R47" s="1402"/>
      <c r="S47" s="1402"/>
      <c r="T47" s="1392" t="s">
        <v>43</v>
      </c>
      <c r="U47" s="1392"/>
      <c r="V47" s="1392"/>
      <c r="W47" s="1392"/>
      <c r="X47" s="1393"/>
      <c r="Z47" s="1352"/>
      <c r="AA47" s="1343"/>
      <c r="AB47" s="1300" t="s">
        <v>295</v>
      </c>
      <c r="AC47" s="1300"/>
      <c r="AD47" s="1300"/>
      <c r="AE47" s="1300"/>
      <c r="AF47" s="1300"/>
      <c r="AG47" s="1296"/>
      <c r="AH47" s="1296"/>
      <c r="AI47" s="1296"/>
      <c r="AJ47" s="1297"/>
      <c r="AK47" s="1353"/>
      <c r="AL47" s="1330" t="s">
        <v>296</v>
      </c>
      <c r="AM47" s="1330"/>
      <c r="AN47" s="1330"/>
      <c r="AO47" s="1330"/>
      <c r="AP47" s="1330"/>
      <c r="AQ47" s="1331"/>
      <c r="AR47" s="1314"/>
      <c r="AS47" s="1314"/>
      <c r="AT47" s="1314"/>
      <c r="AU47" s="1315"/>
    </row>
    <row r="48" spans="2:47" ht="15" customHeight="1">
      <c r="B48" s="1418"/>
      <c r="C48" s="1419"/>
      <c r="D48" s="1423"/>
      <c r="E48" s="749"/>
      <c r="F48" s="749"/>
      <c r="G48" s="1392"/>
      <c r="H48" s="1392"/>
      <c r="I48" s="1392"/>
      <c r="J48" s="1392"/>
      <c r="K48" s="1392"/>
      <c r="L48" s="1402"/>
      <c r="M48" s="1402"/>
      <c r="N48" s="1402"/>
      <c r="O48" s="1402"/>
      <c r="P48" s="1402"/>
      <c r="Q48" s="1402"/>
      <c r="R48" s="1402"/>
      <c r="S48" s="1402"/>
      <c r="T48" s="1392"/>
      <c r="U48" s="1392"/>
      <c r="V48" s="1392"/>
      <c r="W48" s="1392"/>
      <c r="X48" s="1393"/>
      <c r="Z48" s="1352"/>
      <c r="AA48" s="1343"/>
      <c r="AB48" s="1300" t="s">
        <v>330</v>
      </c>
      <c r="AC48" s="1300"/>
      <c r="AD48" s="1300"/>
      <c r="AE48" s="1300"/>
      <c r="AF48" s="1300"/>
      <c r="AG48" s="1296"/>
      <c r="AH48" s="1296"/>
      <c r="AI48" s="1296"/>
      <c r="AJ48" s="1297"/>
      <c r="AK48" s="1345" t="s">
        <v>297</v>
      </c>
      <c r="AL48" s="1320" t="s">
        <v>298</v>
      </c>
      <c r="AM48" s="1320"/>
      <c r="AN48" s="1320"/>
      <c r="AO48" s="1320"/>
      <c r="AP48" s="1320"/>
      <c r="AQ48" s="1321"/>
      <c r="AR48" s="1316"/>
      <c r="AS48" s="1316"/>
      <c r="AT48" s="1316"/>
      <c r="AU48" s="1317"/>
    </row>
    <row r="49" spans="2:47" ht="15" customHeight="1">
      <c r="B49" s="1418"/>
      <c r="C49" s="1419"/>
      <c r="D49" s="286" t="s">
        <v>240</v>
      </c>
      <c r="E49" s="844"/>
      <c r="F49" s="844"/>
      <c r="G49" s="844"/>
      <c r="H49" s="844"/>
      <c r="I49" s="844"/>
      <c r="J49" s="844"/>
      <c r="K49" s="287"/>
      <c r="L49" s="1392" t="s">
        <v>43</v>
      </c>
      <c r="M49" s="1392"/>
      <c r="N49" s="1392"/>
      <c r="O49" s="1392"/>
      <c r="P49" s="1392"/>
      <c r="Q49" s="1392"/>
      <c r="R49" s="1392"/>
      <c r="S49" s="1392"/>
      <c r="T49" s="1392"/>
      <c r="U49" s="1392"/>
      <c r="V49" s="1392"/>
      <c r="W49" s="1392"/>
      <c r="X49" s="1393"/>
      <c r="Z49" s="1352"/>
      <c r="AA49" s="1343"/>
      <c r="AB49" s="1300" t="s">
        <v>299</v>
      </c>
      <c r="AC49" s="1300"/>
      <c r="AD49" s="1300"/>
      <c r="AE49" s="1300"/>
      <c r="AF49" s="1300"/>
      <c r="AG49" s="1296"/>
      <c r="AH49" s="1296"/>
      <c r="AI49" s="1296"/>
      <c r="AJ49" s="1297"/>
      <c r="AK49" s="1346"/>
      <c r="AL49" s="1300" t="s">
        <v>300</v>
      </c>
      <c r="AM49" s="1300"/>
      <c r="AN49" s="1300"/>
      <c r="AO49" s="1300"/>
      <c r="AP49" s="1300"/>
      <c r="AQ49" s="1301"/>
      <c r="AR49" s="1296"/>
      <c r="AS49" s="1296"/>
      <c r="AT49" s="1296"/>
      <c r="AU49" s="1297"/>
    </row>
    <row r="50" spans="2:47" ht="15" customHeight="1">
      <c r="B50" s="1420"/>
      <c r="C50" s="1421"/>
      <c r="D50" s="290"/>
      <c r="E50" s="244"/>
      <c r="F50" s="244"/>
      <c r="G50" s="244"/>
      <c r="H50" s="244"/>
      <c r="I50" s="244"/>
      <c r="J50" s="244"/>
      <c r="K50" s="291"/>
      <c r="L50" s="1400"/>
      <c r="M50" s="1400"/>
      <c r="N50" s="1400"/>
      <c r="O50" s="1400"/>
      <c r="P50" s="1400"/>
      <c r="Q50" s="1400"/>
      <c r="R50" s="1400"/>
      <c r="S50" s="1400"/>
      <c r="T50" s="1400"/>
      <c r="U50" s="1400"/>
      <c r="V50" s="1400"/>
      <c r="W50" s="1400"/>
      <c r="X50" s="1401"/>
      <c r="Z50" s="1352"/>
      <c r="AA50" s="1343"/>
      <c r="AB50" s="1300" t="s">
        <v>331</v>
      </c>
      <c r="AC50" s="1300"/>
      <c r="AD50" s="1300"/>
      <c r="AE50" s="1300"/>
      <c r="AF50" s="1300"/>
      <c r="AG50" s="1296"/>
      <c r="AH50" s="1296"/>
      <c r="AI50" s="1296"/>
      <c r="AJ50" s="1297"/>
      <c r="AK50" s="1346"/>
      <c r="AL50" s="1300" t="s">
        <v>301</v>
      </c>
      <c r="AM50" s="1300"/>
      <c r="AN50" s="1300"/>
      <c r="AO50" s="1300"/>
      <c r="AP50" s="1300"/>
      <c r="AQ50" s="1301"/>
      <c r="AR50" s="1296"/>
      <c r="AS50" s="1296"/>
      <c r="AT50" s="1296"/>
      <c r="AU50" s="1297"/>
    </row>
    <row r="51" spans="2:47" ht="15" customHeight="1">
      <c r="B51" s="1390" t="s">
        <v>234</v>
      </c>
      <c r="C51" s="1390"/>
      <c r="D51" s="1390"/>
      <c r="E51" s="1391"/>
      <c r="F51" s="1394" t="s">
        <v>241</v>
      </c>
      <c r="G51" s="1395"/>
      <c r="H51" s="1381"/>
      <c r="I51" s="1381"/>
      <c r="J51" s="1381"/>
      <c r="K51" s="1383" t="s">
        <v>243</v>
      </c>
      <c r="L51" s="1384"/>
      <c r="M51" s="1394" t="s">
        <v>244</v>
      </c>
      <c r="N51" s="1395"/>
      <c r="O51" s="1381"/>
      <c r="P51" s="1381"/>
      <c r="Q51" s="1381"/>
      <c r="R51" s="1383" t="s">
        <v>243</v>
      </c>
      <c r="S51" s="1384"/>
      <c r="T51" s="1354" t="s">
        <v>246</v>
      </c>
      <c r="U51" s="1355"/>
      <c r="V51" s="1355"/>
      <c r="W51" s="1355"/>
      <c r="X51" s="1356"/>
      <c r="Z51" s="1353"/>
      <c r="AA51" s="1344"/>
      <c r="AB51" s="1330" t="s">
        <v>302</v>
      </c>
      <c r="AC51" s="1330"/>
      <c r="AD51" s="1330"/>
      <c r="AE51" s="1330"/>
      <c r="AF51" s="1330"/>
      <c r="AG51" s="1314"/>
      <c r="AH51" s="1314"/>
      <c r="AI51" s="1314"/>
      <c r="AJ51" s="1315"/>
      <c r="AK51" s="1346"/>
      <c r="AL51" s="1300" t="s">
        <v>332</v>
      </c>
      <c r="AM51" s="1300"/>
      <c r="AN51" s="1300"/>
      <c r="AO51" s="1300"/>
      <c r="AP51" s="1300"/>
      <c r="AQ51" s="1301"/>
      <c r="AR51" s="1296"/>
      <c r="AS51" s="1296"/>
      <c r="AT51" s="1296"/>
      <c r="AU51" s="1297"/>
    </row>
    <row r="52" spans="2:47" ht="15" customHeight="1">
      <c r="B52" s="1390"/>
      <c r="C52" s="1390"/>
      <c r="D52" s="1390"/>
      <c r="E52" s="1391"/>
      <c r="F52" s="1396"/>
      <c r="G52" s="1397"/>
      <c r="H52" s="1382"/>
      <c r="I52" s="1382"/>
      <c r="J52" s="1382"/>
      <c r="K52" s="1385"/>
      <c r="L52" s="1386"/>
      <c r="M52" s="1396"/>
      <c r="N52" s="1397"/>
      <c r="O52" s="1382"/>
      <c r="P52" s="1382"/>
      <c r="Q52" s="1382"/>
      <c r="R52" s="1385"/>
      <c r="S52" s="1386"/>
      <c r="T52" s="1357"/>
      <c r="U52" s="1358"/>
      <c r="V52" s="1358"/>
      <c r="W52" s="1358"/>
      <c r="X52" s="1359"/>
      <c r="Z52" s="1339" t="s">
        <v>333</v>
      </c>
      <c r="AA52" s="1342"/>
      <c r="AB52" s="1320" t="s">
        <v>303</v>
      </c>
      <c r="AC52" s="1320"/>
      <c r="AD52" s="1320"/>
      <c r="AE52" s="1320"/>
      <c r="AF52" s="1320"/>
      <c r="AG52" s="1316"/>
      <c r="AH52" s="1316"/>
      <c r="AI52" s="1316"/>
      <c r="AJ52" s="1317"/>
      <c r="AK52" s="1347"/>
      <c r="AL52" s="1330"/>
      <c r="AM52" s="1330"/>
      <c r="AN52" s="1330"/>
      <c r="AO52" s="1330"/>
      <c r="AP52" s="1330"/>
      <c r="AQ52" s="1331"/>
      <c r="AR52" s="1314"/>
      <c r="AS52" s="1314"/>
      <c r="AT52" s="1314"/>
      <c r="AU52" s="1315"/>
    </row>
    <row r="53" spans="2:47" ht="15" customHeight="1">
      <c r="B53" s="1390"/>
      <c r="C53" s="1390"/>
      <c r="D53" s="1390"/>
      <c r="E53" s="1391"/>
      <c r="F53" s="1396" t="s">
        <v>242</v>
      </c>
      <c r="G53" s="1397"/>
      <c r="H53" s="1382"/>
      <c r="I53" s="1382"/>
      <c r="J53" s="1382"/>
      <c r="K53" s="1385" t="s">
        <v>243</v>
      </c>
      <c r="L53" s="1386"/>
      <c r="M53" s="1396" t="s">
        <v>245</v>
      </c>
      <c r="N53" s="1397"/>
      <c r="O53" s="1382"/>
      <c r="P53" s="1382"/>
      <c r="Q53" s="1382"/>
      <c r="R53" s="1385" t="s">
        <v>243</v>
      </c>
      <c r="S53" s="1386"/>
      <c r="T53" s="1360" t="s">
        <v>43</v>
      </c>
      <c r="U53" s="1361"/>
      <c r="V53" s="1361"/>
      <c r="W53" s="1361"/>
      <c r="X53" s="1362"/>
      <c r="Z53" s="1340"/>
      <c r="AA53" s="1343"/>
      <c r="AB53" s="1300" t="s">
        <v>304</v>
      </c>
      <c r="AC53" s="1300"/>
      <c r="AD53" s="1300"/>
      <c r="AE53" s="1300"/>
      <c r="AF53" s="1300"/>
      <c r="AG53" s="1296"/>
      <c r="AH53" s="1296"/>
      <c r="AI53" s="1296"/>
      <c r="AJ53" s="1297"/>
      <c r="AK53" s="1345" t="s">
        <v>305</v>
      </c>
      <c r="AL53" s="1320"/>
      <c r="AM53" s="1320"/>
      <c r="AN53" s="1320"/>
      <c r="AO53" s="1320"/>
      <c r="AP53" s="1320"/>
      <c r="AQ53" s="1321"/>
      <c r="AR53" s="1316"/>
      <c r="AS53" s="1316"/>
      <c r="AT53" s="1316"/>
      <c r="AU53" s="1317"/>
    </row>
    <row r="54" spans="2:47" ht="15" customHeight="1">
      <c r="B54" s="1390"/>
      <c r="C54" s="1390"/>
      <c r="D54" s="1390"/>
      <c r="E54" s="1391"/>
      <c r="F54" s="1398"/>
      <c r="G54" s="1399"/>
      <c r="H54" s="1387"/>
      <c r="I54" s="1387"/>
      <c r="J54" s="1387"/>
      <c r="K54" s="1388"/>
      <c r="L54" s="1389"/>
      <c r="M54" s="1398"/>
      <c r="N54" s="1399"/>
      <c r="O54" s="1387"/>
      <c r="P54" s="1387"/>
      <c r="Q54" s="1387"/>
      <c r="R54" s="1388"/>
      <c r="S54" s="1389"/>
      <c r="T54" s="1363"/>
      <c r="U54" s="1364"/>
      <c r="V54" s="1364"/>
      <c r="W54" s="1364"/>
      <c r="X54" s="1365"/>
      <c r="Z54" s="1340"/>
      <c r="AA54" s="1343"/>
      <c r="AB54" s="1300" t="s">
        <v>299</v>
      </c>
      <c r="AC54" s="1300"/>
      <c r="AD54" s="1300"/>
      <c r="AE54" s="1300"/>
      <c r="AF54" s="1300"/>
      <c r="AG54" s="1296"/>
      <c r="AH54" s="1296"/>
      <c r="AI54" s="1296"/>
      <c r="AJ54" s="1297"/>
      <c r="AK54" s="1346"/>
      <c r="AL54" s="1300"/>
      <c r="AM54" s="1300"/>
      <c r="AN54" s="1300"/>
      <c r="AO54" s="1300"/>
      <c r="AP54" s="1300"/>
      <c r="AQ54" s="1301"/>
      <c r="AR54" s="1296"/>
      <c r="AS54" s="1296"/>
      <c r="AT54" s="1296"/>
      <c r="AU54" s="1297"/>
    </row>
    <row r="55" spans="2:47" ht="12" customHeight="1">
      <c r="B55" s="672" t="s">
        <v>251</v>
      </c>
      <c r="C55" s="1366"/>
      <c r="D55" s="1366"/>
      <c r="E55" s="1366"/>
      <c r="F55" s="1366"/>
      <c r="G55" s="1367"/>
      <c r="H55" s="1374"/>
      <c r="I55" s="1185"/>
      <c r="J55" s="1185"/>
      <c r="K55" s="1185"/>
      <c r="L55" s="1185"/>
      <c r="M55" s="1185"/>
      <c r="N55" s="1185"/>
      <c r="O55" s="1185"/>
      <c r="P55" s="1185"/>
      <c r="Q55" s="1185"/>
      <c r="R55" s="1185"/>
      <c r="S55" s="1185"/>
      <c r="T55" s="1185"/>
      <c r="U55" s="1185"/>
      <c r="V55" s="1185"/>
      <c r="W55" s="1185"/>
      <c r="X55" s="1375"/>
      <c r="Z55" s="1340"/>
      <c r="AA55" s="1343"/>
      <c r="AB55" s="1300" t="s">
        <v>306</v>
      </c>
      <c r="AC55" s="1300"/>
      <c r="AD55" s="1300"/>
      <c r="AE55" s="1300"/>
      <c r="AF55" s="1300"/>
      <c r="AG55" s="1296"/>
      <c r="AH55" s="1296"/>
      <c r="AI55" s="1296"/>
      <c r="AJ55" s="1297"/>
      <c r="AK55" s="1346"/>
      <c r="AL55" s="1300"/>
      <c r="AM55" s="1300"/>
      <c r="AN55" s="1300"/>
      <c r="AO55" s="1300"/>
      <c r="AP55" s="1300"/>
      <c r="AQ55" s="1301"/>
      <c r="AR55" s="1296"/>
      <c r="AS55" s="1296"/>
      <c r="AT55" s="1296"/>
      <c r="AU55" s="1297"/>
    </row>
    <row r="56" spans="2:47" ht="12" customHeight="1">
      <c r="B56" s="1368"/>
      <c r="C56" s="1369"/>
      <c r="D56" s="1369"/>
      <c r="E56" s="1369"/>
      <c r="F56" s="1369"/>
      <c r="G56" s="1370"/>
      <c r="H56" s="1376"/>
      <c r="I56" s="1377"/>
      <c r="J56" s="1377"/>
      <c r="K56" s="1377"/>
      <c r="L56" s="1377"/>
      <c r="M56" s="1377"/>
      <c r="N56" s="1377"/>
      <c r="O56" s="1377"/>
      <c r="P56" s="1377"/>
      <c r="Q56" s="1377"/>
      <c r="R56" s="1377"/>
      <c r="S56" s="1377"/>
      <c r="T56" s="1377"/>
      <c r="U56" s="1377"/>
      <c r="V56" s="1377"/>
      <c r="W56" s="1377"/>
      <c r="X56" s="1378"/>
      <c r="Z56" s="1341"/>
      <c r="AA56" s="1344"/>
      <c r="AB56" s="1330" t="s">
        <v>334</v>
      </c>
      <c r="AC56" s="1330"/>
      <c r="AD56" s="1330"/>
      <c r="AE56" s="1330"/>
      <c r="AF56" s="1330"/>
      <c r="AG56" s="1314"/>
      <c r="AH56" s="1314"/>
      <c r="AI56" s="1314"/>
      <c r="AJ56" s="1315"/>
      <c r="AK56" s="1347"/>
      <c r="AL56" s="1330"/>
      <c r="AM56" s="1330"/>
      <c r="AN56" s="1330"/>
      <c r="AO56" s="1330"/>
      <c r="AP56" s="1330"/>
      <c r="AQ56" s="1331"/>
      <c r="AR56" s="1314"/>
      <c r="AS56" s="1314"/>
      <c r="AT56" s="1314"/>
      <c r="AU56" s="1315"/>
    </row>
    <row r="57" spans="2:47" ht="12" customHeight="1">
      <c r="B57" s="1368"/>
      <c r="C57" s="1369"/>
      <c r="D57" s="1369"/>
      <c r="E57" s="1369"/>
      <c r="F57" s="1369"/>
      <c r="G57" s="1370"/>
      <c r="H57" s="1376"/>
      <c r="I57" s="1377"/>
      <c r="J57" s="1377"/>
      <c r="K57" s="1377"/>
      <c r="L57" s="1377"/>
      <c r="M57" s="1377"/>
      <c r="N57" s="1377"/>
      <c r="O57" s="1377"/>
      <c r="P57" s="1377"/>
      <c r="Q57" s="1377"/>
      <c r="R57" s="1377"/>
      <c r="S57" s="1377"/>
      <c r="T57" s="1377"/>
      <c r="U57" s="1377"/>
      <c r="V57" s="1377"/>
      <c r="W57" s="1377"/>
      <c r="X57" s="1378"/>
      <c r="Z57" s="108"/>
      <c r="AA57" s="21"/>
      <c r="AB57" s="21"/>
      <c r="AC57" s="21"/>
      <c r="AD57" s="21"/>
      <c r="AE57" s="21"/>
      <c r="AF57" s="109"/>
      <c r="AG57" s="109"/>
      <c r="AH57" s="109"/>
      <c r="AI57" s="109"/>
      <c r="AJ57" s="109"/>
      <c r="AK57" s="109"/>
      <c r="AL57" s="109"/>
      <c r="AM57" s="109"/>
      <c r="AN57" s="109"/>
      <c r="AO57" s="109"/>
      <c r="AP57" s="109"/>
      <c r="AQ57" s="109"/>
      <c r="AR57" s="109"/>
      <c r="AS57" s="109"/>
      <c r="AT57" s="36"/>
      <c r="AU57" s="36"/>
    </row>
    <row r="58" spans="2:47" ht="12" customHeight="1">
      <c r="B58" s="1368"/>
      <c r="C58" s="1369"/>
      <c r="D58" s="1369"/>
      <c r="E58" s="1369"/>
      <c r="F58" s="1369"/>
      <c r="G58" s="1370"/>
      <c r="H58" s="1376"/>
      <c r="I58" s="1377"/>
      <c r="J58" s="1377"/>
      <c r="K58" s="1377"/>
      <c r="L58" s="1377"/>
      <c r="M58" s="1377"/>
      <c r="N58" s="1377"/>
      <c r="O58" s="1377"/>
      <c r="P58" s="1377"/>
      <c r="Q58" s="1377"/>
      <c r="R58" s="1377"/>
      <c r="S58" s="1377"/>
      <c r="T58" s="1377"/>
      <c r="U58" s="1377"/>
      <c r="V58" s="1377"/>
      <c r="W58" s="1377"/>
      <c r="X58" s="1378"/>
      <c r="Z58" s="285" t="s">
        <v>197</v>
      </c>
      <c r="AA58" s="285"/>
      <c r="AB58" s="285" t="s">
        <v>339</v>
      </c>
      <c r="AC58" s="285"/>
      <c r="AD58" s="1031" t="s">
        <v>340</v>
      </c>
      <c r="AE58" s="1031"/>
      <c r="AF58" s="1031"/>
      <c r="AG58" s="1031"/>
      <c r="AH58" s="1031"/>
      <c r="AI58" s="1031"/>
      <c r="AJ58" s="1031"/>
      <c r="AK58" s="1031"/>
      <c r="AL58" s="1031"/>
      <c r="AM58" s="1031"/>
      <c r="AN58" s="1031"/>
      <c r="AO58" s="1031"/>
      <c r="AP58" s="1031"/>
      <c r="AQ58" s="1031"/>
      <c r="AR58" s="1031"/>
      <c r="AS58" s="1031"/>
      <c r="AT58" s="1031"/>
      <c r="AU58" s="1031"/>
    </row>
    <row r="59" spans="2:47" ht="12" customHeight="1">
      <c r="B59" s="1371"/>
      <c r="C59" s="1372"/>
      <c r="D59" s="1372"/>
      <c r="E59" s="1372"/>
      <c r="F59" s="1372"/>
      <c r="G59" s="1373"/>
      <c r="H59" s="1379"/>
      <c r="I59" s="1062"/>
      <c r="J59" s="1062"/>
      <c r="K59" s="1062"/>
      <c r="L59" s="1062"/>
      <c r="M59" s="1062"/>
      <c r="N59" s="1062"/>
      <c r="O59" s="1062"/>
      <c r="P59" s="1062"/>
      <c r="Q59" s="1062"/>
      <c r="R59" s="1062"/>
      <c r="S59" s="1062"/>
      <c r="T59" s="1062"/>
      <c r="U59" s="1062"/>
      <c r="V59" s="1062"/>
      <c r="W59" s="1062"/>
      <c r="X59" s="1380"/>
      <c r="Z59" s="39"/>
      <c r="AA59" s="39"/>
      <c r="AB59" s="36"/>
      <c r="AC59" s="36"/>
      <c r="AD59" s="1031"/>
      <c r="AE59" s="1031"/>
      <c r="AF59" s="1031"/>
      <c r="AG59" s="1031"/>
      <c r="AH59" s="1031"/>
      <c r="AI59" s="1031"/>
      <c r="AJ59" s="1031"/>
      <c r="AK59" s="1031"/>
      <c r="AL59" s="1031"/>
      <c r="AM59" s="1031"/>
      <c r="AN59" s="1031"/>
      <c r="AO59" s="1031"/>
      <c r="AP59" s="1031"/>
      <c r="AQ59" s="1031"/>
      <c r="AR59" s="1031"/>
      <c r="AS59" s="1031"/>
      <c r="AT59" s="1031"/>
      <c r="AU59" s="1031"/>
    </row>
    <row r="60" spans="2:47" ht="12" customHeight="1">
      <c r="B60" s="36"/>
      <c r="C60" s="36"/>
      <c r="D60" s="36"/>
      <c r="E60" s="36"/>
      <c r="F60" s="36"/>
      <c r="G60" s="36"/>
      <c r="H60" s="36"/>
      <c r="I60" s="36"/>
      <c r="J60" s="36"/>
      <c r="K60" s="36"/>
      <c r="L60" s="36"/>
      <c r="M60" s="36"/>
      <c r="N60" s="36"/>
      <c r="O60" s="36"/>
      <c r="P60" s="36"/>
      <c r="Q60" s="36"/>
      <c r="R60" s="36"/>
      <c r="S60" s="36"/>
      <c r="T60" s="36"/>
      <c r="U60" s="36"/>
      <c r="V60" s="36"/>
      <c r="W60" s="36"/>
      <c r="X60" s="36"/>
      <c r="Z60" s="39"/>
      <c r="AA60" s="39"/>
      <c r="AB60" s="285" t="s">
        <v>144</v>
      </c>
      <c r="AC60" s="285"/>
      <c r="AD60" s="1030" t="s">
        <v>341</v>
      </c>
      <c r="AE60" s="1030"/>
      <c r="AF60" s="1030"/>
      <c r="AG60" s="1030"/>
      <c r="AH60" s="1030"/>
      <c r="AI60" s="1030"/>
      <c r="AJ60" s="1030"/>
      <c r="AK60" s="1030"/>
      <c r="AL60" s="1030"/>
      <c r="AM60" s="1030"/>
      <c r="AN60" s="1030"/>
      <c r="AO60" s="1030"/>
      <c r="AP60" s="1030"/>
      <c r="AQ60" s="1030"/>
      <c r="AR60" s="1030"/>
      <c r="AS60" s="1030"/>
      <c r="AT60" s="1030"/>
      <c r="AU60" s="1030"/>
    </row>
    <row r="61" spans="2:47" s="70" customFormat="1" ht="12" customHeight="1">
      <c r="B61" s="1440" t="s">
        <v>197</v>
      </c>
      <c r="C61" s="1440"/>
      <c r="D61" s="738" t="s">
        <v>822</v>
      </c>
      <c r="E61" s="738"/>
      <c r="F61" s="69" t="s">
        <v>253</v>
      </c>
      <c r="G61" s="69"/>
      <c r="H61" s="69"/>
      <c r="I61" s="69"/>
      <c r="J61" s="69"/>
      <c r="K61" s="69"/>
      <c r="L61" s="69"/>
      <c r="M61" s="69"/>
      <c r="N61" s="69"/>
      <c r="O61" s="69"/>
      <c r="P61" s="69"/>
      <c r="Q61" s="69"/>
      <c r="R61" s="69"/>
      <c r="S61" s="69"/>
      <c r="T61" s="69"/>
      <c r="U61" s="69"/>
      <c r="V61" s="69"/>
      <c r="W61" s="69"/>
      <c r="X61" s="69"/>
      <c r="Z61" s="39"/>
      <c r="AA61" s="39"/>
      <c r="AB61" s="285" t="s">
        <v>145</v>
      </c>
      <c r="AC61" s="285"/>
      <c r="AD61" s="1030" t="s">
        <v>342</v>
      </c>
      <c r="AE61" s="1030"/>
      <c r="AF61" s="1030"/>
      <c r="AG61" s="1030"/>
      <c r="AH61" s="1030"/>
      <c r="AI61" s="1030"/>
      <c r="AJ61" s="1030"/>
      <c r="AK61" s="1030"/>
      <c r="AL61" s="1030"/>
      <c r="AM61" s="1030"/>
      <c r="AN61" s="1030"/>
      <c r="AO61" s="1030"/>
      <c r="AP61" s="1030"/>
      <c r="AQ61" s="1030"/>
      <c r="AR61" s="1030"/>
      <c r="AS61" s="1030"/>
      <c r="AT61" s="1030"/>
      <c r="AU61" s="1030"/>
    </row>
    <row r="62" spans="2:47" s="70" customFormat="1" ht="12" customHeight="1">
      <c r="B62" s="69"/>
      <c r="C62" s="69"/>
      <c r="D62" s="738" t="s">
        <v>144</v>
      </c>
      <c r="E62" s="738"/>
      <c r="F62" s="69" t="s">
        <v>254</v>
      </c>
      <c r="G62" s="69"/>
      <c r="H62" s="69"/>
      <c r="I62" s="69"/>
      <c r="J62" s="69"/>
      <c r="K62" s="69"/>
      <c r="L62" s="69"/>
      <c r="M62" s="69"/>
      <c r="N62" s="69"/>
      <c r="O62" s="69"/>
      <c r="P62" s="69"/>
      <c r="Q62" s="69"/>
      <c r="R62" s="69"/>
      <c r="S62" s="69"/>
      <c r="T62" s="69"/>
      <c r="U62" s="69"/>
      <c r="V62" s="69"/>
      <c r="W62" s="69"/>
      <c r="X62" s="69"/>
      <c r="Z62" s="71"/>
      <c r="AA62" s="71"/>
      <c r="AB62" s="285" t="s">
        <v>198</v>
      </c>
      <c r="AC62" s="285"/>
      <c r="AD62" s="1031" t="s">
        <v>345</v>
      </c>
      <c r="AE62" s="1031"/>
      <c r="AF62" s="1031"/>
      <c r="AG62" s="1031"/>
      <c r="AH62" s="1031"/>
      <c r="AI62" s="1031"/>
      <c r="AJ62" s="1031"/>
      <c r="AK62" s="1031"/>
      <c r="AL62" s="1031"/>
      <c r="AM62" s="1031"/>
      <c r="AN62" s="1031"/>
      <c r="AO62" s="1031"/>
      <c r="AP62" s="1031"/>
      <c r="AQ62" s="1031"/>
      <c r="AR62" s="1031"/>
      <c r="AS62" s="1031"/>
      <c r="AT62" s="1031"/>
      <c r="AU62" s="1031"/>
    </row>
    <row r="63" spans="2:47" s="70" customFormat="1" ht="12" customHeight="1">
      <c r="B63" s="69"/>
      <c r="C63" s="69"/>
      <c r="D63" s="69"/>
      <c r="E63" s="69"/>
      <c r="F63" s="69"/>
      <c r="G63" s="69"/>
      <c r="H63" s="69"/>
      <c r="I63" s="69"/>
      <c r="J63" s="69"/>
      <c r="K63" s="69"/>
      <c r="L63" s="69"/>
      <c r="M63" s="69"/>
      <c r="N63" s="69"/>
      <c r="O63" s="69"/>
      <c r="P63" s="69"/>
      <c r="Q63" s="69"/>
      <c r="R63" s="69"/>
      <c r="S63" s="69"/>
      <c r="T63" s="69"/>
      <c r="U63" s="69"/>
      <c r="V63" s="69"/>
      <c r="W63" s="69"/>
      <c r="X63" s="69"/>
      <c r="Z63" s="39"/>
      <c r="AA63" s="39"/>
      <c r="AB63" s="69"/>
      <c r="AC63" s="69"/>
      <c r="AD63" s="1031"/>
      <c r="AE63" s="1031"/>
      <c r="AF63" s="1031"/>
      <c r="AG63" s="1031"/>
      <c r="AH63" s="1031"/>
      <c r="AI63" s="1031"/>
      <c r="AJ63" s="1031"/>
      <c r="AK63" s="1031"/>
      <c r="AL63" s="1031"/>
      <c r="AM63" s="1031"/>
      <c r="AN63" s="1031"/>
      <c r="AO63" s="1031"/>
      <c r="AP63" s="1031"/>
      <c r="AQ63" s="1031"/>
      <c r="AR63" s="1031"/>
      <c r="AS63" s="1031"/>
      <c r="AT63" s="1031"/>
      <c r="AU63" s="1031"/>
    </row>
    <row r="64" spans="2:47"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c r="Z64" s="71"/>
      <c r="AA64" s="71"/>
      <c r="AB64" s="285" t="s">
        <v>147</v>
      </c>
      <c r="AC64" s="285"/>
      <c r="AD64" s="71" t="s">
        <v>346</v>
      </c>
      <c r="AE64" s="71"/>
      <c r="AF64" s="71"/>
      <c r="AG64" s="71"/>
      <c r="AH64" s="71"/>
      <c r="AI64" s="71"/>
      <c r="AJ64" s="71"/>
      <c r="AK64" s="71"/>
      <c r="AL64" s="71"/>
      <c r="AM64" s="71"/>
      <c r="AN64" s="71"/>
      <c r="AO64" s="71"/>
      <c r="AP64" s="71"/>
      <c r="AQ64" s="71"/>
      <c r="AR64" s="71"/>
      <c r="AS64" s="71"/>
      <c r="AT64" s="71"/>
      <c r="AU64" s="71"/>
    </row>
    <row r="65" spans="2:47" s="70" customFormat="1" ht="12" customHeight="1">
      <c r="B65" s="69"/>
      <c r="C65" s="69"/>
      <c r="D65" s="69"/>
      <c r="E65" s="69"/>
      <c r="F65" s="69"/>
      <c r="G65" s="69"/>
      <c r="H65" s="69"/>
      <c r="I65" s="69"/>
      <c r="J65" s="69"/>
      <c r="K65" s="69"/>
      <c r="L65" s="69"/>
      <c r="M65" s="69"/>
      <c r="N65" s="69"/>
      <c r="O65" s="69"/>
      <c r="P65" s="69"/>
      <c r="Q65" s="69"/>
      <c r="R65" s="69"/>
      <c r="S65" s="69"/>
      <c r="T65" s="69"/>
      <c r="U65" s="69"/>
      <c r="V65" s="69"/>
      <c r="W65" s="69"/>
      <c r="X65" s="69"/>
      <c r="Z65" s="71"/>
      <c r="AA65" s="71"/>
      <c r="AB65" s="71"/>
      <c r="AC65" s="71"/>
      <c r="AD65" s="71"/>
      <c r="AE65" s="71"/>
      <c r="AF65" s="71"/>
      <c r="AG65" s="71"/>
      <c r="AH65" s="71"/>
      <c r="AI65" s="71"/>
      <c r="AJ65" s="71"/>
      <c r="AK65" s="71"/>
      <c r="AL65" s="71"/>
      <c r="AM65" s="71"/>
      <c r="AN65" s="71"/>
      <c r="AO65" s="71"/>
      <c r="AP65" s="71"/>
      <c r="AQ65" s="71"/>
      <c r="AR65" s="71"/>
      <c r="AS65" s="71"/>
      <c r="AT65" s="71"/>
      <c r="AU65" s="71"/>
    </row>
  </sheetData>
  <sheetProtection/>
  <mergeCells count="349">
    <mergeCell ref="AR32:AS32"/>
    <mergeCell ref="AR27:AS27"/>
    <mergeCell ref="AT27:AU27"/>
    <mergeCell ref="AT32:AU32"/>
    <mergeCell ref="AR30:AS30"/>
    <mergeCell ref="AT30:AU30"/>
    <mergeCell ref="AR31:AS31"/>
    <mergeCell ref="T8:W10"/>
    <mergeCell ref="AK21:AK30"/>
    <mergeCell ref="AL21:AL26"/>
    <mergeCell ref="AT31:AU31"/>
    <mergeCell ref="AR28:AS28"/>
    <mergeCell ref="AT28:AU28"/>
    <mergeCell ref="AR29:AS29"/>
    <mergeCell ref="AT29:AU29"/>
    <mergeCell ref="AR25:AS25"/>
    <mergeCell ref="AT25:AU25"/>
    <mergeCell ref="B38:C39"/>
    <mergeCell ref="AT26:AU26"/>
    <mergeCell ref="C8:G10"/>
    <mergeCell ref="H8:H10"/>
    <mergeCell ref="I8:Q10"/>
    <mergeCell ref="O26:Q27"/>
    <mergeCell ref="R25:W27"/>
    <mergeCell ref="X25:X27"/>
    <mergeCell ref="R8:R10"/>
    <mergeCell ref="S8:S10"/>
    <mergeCell ref="E14:K16"/>
    <mergeCell ref="B15:D16"/>
    <mergeCell ref="B18:D19"/>
    <mergeCell ref="K17:K19"/>
    <mergeCell ref="D34:H37"/>
    <mergeCell ref="I34:M37"/>
    <mergeCell ref="B34:C37"/>
    <mergeCell ref="R14:X16"/>
    <mergeCell ref="O15:Q16"/>
    <mergeCell ref="B61:C61"/>
    <mergeCell ref="F53:G54"/>
    <mergeCell ref="F51:G52"/>
    <mergeCell ref="T41:X42"/>
    <mergeCell ref="T43:X44"/>
    <mergeCell ref="G47:K48"/>
    <mergeCell ref="T45:X46"/>
    <mergeCell ref="T40:X40"/>
    <mergeCell ref="Z21:Z37"/>
    <mergeCell ref="AA21:AA25"/>
    <mergeCell ref="R22:X24"/>
    <mergeCell ref="V34:W37"/>
    <mergeCell ref="V33:X33"/>
    <mergeCell ref="X34:X37"/>
    <mergeCell ref="N34:U37"/>
    <mergeCell ref="N33:U33"/>
    <mergeCell ref="AA26:AA34"/>
    <mergeCell ref="AA35:AA37"/>
    <mergeCell ref="B45:C50"/>
    <mergeCell ref="D45:D48"/>
    <mergeCell ref="E47:F48"/>
    <mergeCell ref="E45:F46"/>
    <mergeCell ref="C24:M29"/>
    <mergeCell ref="D33:H33"/>
    <mergeCell ref="I33:M33"/>
    <mergeCell ref="G45:K46"/>
    <mergeCell ref="D40:K40"/>
    <mergeCell ref="B40:C44"/>
    <mergeCell ref="R17:X19"/>
    <mergeCell ref="O18:Q19"/>
    <mergeCell ref="O23:Q24"/>
    <mergeCell ref="U28:X29"/>
    <mergeCell ref="P28:S29"/>
    <mergeCell ref="L45:S46"/>
    <mergeCell ref="B2:H3"/>
    <mergeCell ref="D41:K42"/>
    <mergeCell ref="D43:K44"/>
    <mergeCell ref="L40:S40"/>
    <mergeCell ref="L41:S42"/>
    <mergeCell ref="L43:S44"/>
    <mergeCell ref="B33:C33"/>
    <mergeCell ref="E17:J19"/>
    <mergeCell ref="S5:X5"/>
    <mergeCell ref="D38:M39"/>
    <mergeCell ref="T47:X48"/>
    <mergeCell ref="H53:J54"/>
    <mergeCell ref="H51:J52"/>
    <mergeCell ref="M51:N52"/>
    <mergeCell ref="M53:N54"/>
    <mergeCell ref="K53:L54"/>
    <mergeCell ref="K51:L52"/>
    <mergeCell ref="L49:X50"/>
    <mergeCell ref="L47:S48"/>
    <mergeCell ref="D49:K50"/>
    <mergeCell ref="B55:G59"/>
    <mergeCell ref="H55:X59"/>
    <mergeCell ref="O51:Q52"/>
    <mergeCell ref="R51:S52"/>
    <mergeCell ref="O53:Q54"/>
    <mergeCell ref="R53:S54"/>
    <mergeCell ref="B51:E54"/>
    <mergeCell ref="Z2:AF3"/>
    <mergeCell ref="AP5:AU5"/>
    <mergeCell ref="AG47:AH47"/>
    <mergeCell ref="AI47:AJ47"/>
    <mergeCell ref="AR22:AS22"/>
    <mergeCell ref="AT22:AU22"/>
    <mergeCell ref="AR23:AS23"/>
    <mergeCell ref="AT23:AU23"/>
    <mergeCell ref="AR24:AS24"/>
    <mergeCell ref="AT24:AU24"/>
    <mergeCell ref="AG46:AH46"/>
    <mergeCell ref="AI46:AJ46"/>
    <mergeCell ref="D61:E61"/>
    <mergeCell ref="D62:E62"/>
    <mergeCell ref="AI50:AJ50"/>
    <mergeCell ref="AG51:AH51"/>
    <mergeCell ref="AI51:AJ51"/>
    <mergeCell ref="AI54:AJ54"/>
    <mergeCell ref="T51:X52"/>
    <mergeCell ref="T53:X54"/>
    <mergeCell ref="AG44:AH44"/>
    <mergeCell ref="AI44:AJ44"/>
    <mergeCell ref="AG45:AH45"/>
    <mergeCell ref="AI45:AJ45"/>
    <mergeCell ref="AG42:AH42"/>
    <mergeCell ref="AI42:AJ42"/>
    <mergeCell ref="AG43:AH43"/>
    <mergeCell ref="AI43:AJ43"/>
    <mergeCell ref="AG40:AH40"/>
    <mergeCell ref="AI40:AJ40"/>
    <mergeCell ref="AK31:AK40"/>
    <mergeCell ref="AG41:AH41"/>
    <mergeCell ref="AI41:AJ41"/>
    <mergeCell ref="AG38:AH38"/>
    <mergeCell ref="AI38:AJ38"/>
    <mergeCell ref="AG39:AH39"/>
    <mergeCell ref="AI39:AJ39"/>
    <mergeCell ref="AG37:AH37"/>
    <mergeCell ref="AI37:AJ37"/>
    <mergeCell ref="AL32:AQ32"/>
    <mergeCell ref="AL31:AQ31"/>
    <mergeCell ref="AG36:AH36"/>
    <mergeCell ref="AI36:AJ36"/>
    <mergeCell ref="AG34:AH34"/>
    <mergeCell ref="AI34:AJ34"/>
    <mergeCell ref="AG35:AH35"/>
    <mergeCell ref="AI35:AJ35"/>
    <mergeCell ref="AG32:AH32"/>
    <mergeCell ref="AI28:AJ28"/>
    <mergeCell ref="AI32:AJ32"/>
    <mergeCell ref="AG33:AH33"/>
    <mergeCell ref="AI33:AJ33"/>
    <mergeCell ref="AG30:AH30"/>
    <mergeCell ref="AI30:AJ30"/>
    <mergeCell ref="AG31:AH31"/>
    <mergeCell ref="AI31:AJ31"/>
    <mergeCell ref="AA38:AA42"/>
    <mergeCell ref="AK41:AK47"/>
    <mergeCell ref="AG22:AH22"/>
    <mergeCell ref="AI22:AJ22"/>
    <mergeCell ref="AG23:AH23"/>
    <mergeCell ref="AI23:AJ23"/>
    <mergeCell ref="AG24:AH24"/>
    <mergeCell ref="AI25:AJ25"/>
    <mergeCell ref="AG26:AH26"/>
    <mergeCell ref="AI26:AJ26"/>
    <mergeCell ref="AA43:AA51"/>
    <mergeCell ref="Z11:AJ13"/>
    <mergeCell ref="Z10:AJ10"/>
    <mergeCell ref="Z18:AJ18"/>
    <mergeCell ref="AG19:AJ19"/>
    <mergeCell ref="AI20:AJ20"/>
    <mergeCell ref="AG20:AH20"/>
    <mergeCell ref="AG29:AH29"/>
    <mergeCell ref="AI29:AJ29"/>
    <mergeCell ref="Z38:Z51"/>
    <mergeCell ref="AG21:AH21"/>
    <mergeCell ref="AB64:AC64"/>
    <mergeCell ref="AG48:AH48"/>
    <mergeCell ref="AI48:AJ48"/>
    <mergeCell ref="AG49:AH49"/>
    <mergeCell ref="AI49:AJ49"/>
    <mergeCell ref="AG50:AH50"/>
    <mergeCell ref="AB50:AF50"/>
    <mergeCell ref="AG55:AH55"/>
    <mergeCell ref="AI24:AJ24"/>
    <mergeCell ref="AI55:AJ55"/>
    <mergeCell ref="AG56:AH56"/>
    <mergeCell ref="AK48:AK52"/>
    <mergeCell ref="AB49:AF49"/>
    <mergeCell ref="AB62:AC62"/>
    <mergeCell ref="AD62:AU63"/>
    <mergeCell ref="AI56:AJ56"/>
    <mergeCell ref="AB56:AF56"/>
    <mergeCell ref="AB55:AF55"/>
    <mergeCell ref="AL56:AQ56"/>
    <mergeCell ref="AL55:AQ55"/>
    <mergeCell ref="AL54:AQ54"/>
    <mergeCell ref="Z52:Z56"/>
    <mergeCell ref="AA52:AA56"/>
    <mergeCell ref="AK53:AK56"/>
    <mergeCell ref="AB61:AC61"/>
    <mergeCell ref="AD61:AU61"/>
    <mergeCell ref="AG52:AH52"/>
    <mergeCell ref="AI52:AJ52"/>
    <mergeCell ref="AG53:AH53"/>
    <mergeCell ref="AG54:AH54"/>
    <mergeCell ref="AK11:AU13"/>
    <mergeCell ref="AK10:AU10"/>
    <mergeCell ref="Z15:AJ17"/>
    <mergeCell ref="Z14:AJ14"/>
    <mergeCell ref="AK14:AU14"/>
    <mergeCell ref="Z19:AF20"/>
    <mergeCell ref="AB32:AF32"/>
    <mergeCell ref="AB31:AF31"/>
    <mergeCell ref="AI21:AJ21"/>
    <mergeCell ref="AB28:AF28"/>
    <mergeCell ref="AB29:AF29"/>
    <mergeCell ref="AB27:AF27"/>
    <mergeCell ref="AB26:AF26"/>
    <mergeCell ref="AB25:AF25"/>
    <mergeCell ref="AI53:AJ53"/>
    <mergeCell ref="AG25:AH25"/>
    <mergeCell ref="AG27:AH27"/>
    <mergeCell ref="AI27:AJ27"/>
    <mergeCell ref="AG28:AH28"/>
    <mergeCell ref="AB22:AF22"/>
    <mergeCell ref="AB21:AF21"/>
    <mergeCell ref="AB48:AF48"/>
    <mergeCell ref="AB47:AF47"/>
    <mergeCell ref="AB46:AF46"/>
    <mergeCell ref="AB45:AF45"/>
    <mergeCell ref="AB44:AF44"/>
    <mergeCell ref="AB43:AF43"/>
    <mergeCell ref="AB42:AF42"/>
    <mergeCell ref="AB30:AF30"/>
    <mergeCell ref="AB40:AF40"/>
    <mergeCell ref="AB39:AF39"/>
    <mergeCell ref="AB38:AF38"/>
    <mergeCell ref="AB23:AF23"/>
    <mergeCell ref="AB33:AF33"/>
    <mergeCell ref="AB37:AF37"/>
    <mergeCell ref="AB36:AF36"/>
    <mergeCell ref="AB35:AF35"/>
    <mergeCell ref="AB34:AF34"/>
    <mergeCell ref="AB24:AF24"/>
    <mergeCell ref="AB54:AF54"/>
    <mergeCell ref="AB53:AF53"/>
    <mergeCell ref="AB52:AF52"/>
    <mergeCell ref="AB51:AF51"/>
    <mergeCell ref="AB41:AF41"/>
    <mergeCell ref="AL53:AQ53"/>
    <mergeCell ref="AL52:AQ52"/>
    <mergeCell ref="AL51:AQ51"/>
    <mergeCell ref="AL50:AQ50"/>
    <mergeCell ref="AL49:AQ49"/>
    <mergeCell ref="AL48:AQ48"/>
    <mergeCell ref="AL47:AQ47"/>
    <mergeCell ref="AL46:AQ46"/>
    <mergeCell ref="AL45:AQ45"/>
    <mergeCell ref="AL44:AQ44"/>
    <mergeCell ref="AL43:AQ43"/>
    <mergeCell ref="AL42:AQ42"/>
    <mergeCell ref="AL41:AQ41"/>
    <mergeCell ref="AL40:AQ40"/>
    <mergeCell ref="AL39:AQ39"/>
    <mergeCell ref="AL38:AQ38"/>
    <mergeCell ref="AL37:AQ37"/>
    <mergeCell ref="AL36:AQ36"/>
    <mergeCell ref="AL35:AQ35"/>
    <mergeCell ref="AL34:AQ34"/>
    <mergeCell ref="AL33:AQ33"/>
    <mergeCell ref="AK19:AQ20"/>
    <mergeCell ref="AK18:AU18"/>
    <mergeCell ref="AR19:AU19"/>
    <mergeCell ref="AL30:AQ30"/>
    <mergeCell ref="AL29:AQ29"/>
    <mergeCell ref="AL28:AQ28"/>
    <mergeCell ref="AL27:AQ27"/>
    <mergeCell ref="AR20:AS20"/>
    <mergeCell ref="AT20:AU20"/>
    <mergeCell ref="AR21:AS21"/>
    <mergeCell ref="AM24:AQ24"/>
    <mergeCell ref="AM23:AQ23"/>
    <mergeCell ref="AM22:AQ22"/>
    <mergeCell ref="AM21:AQ21"/>
    <mergeCell ref="AT21:AU21"/>
    <mergeCell ref="AR26:AS26"/>
    <mergeCell ref="Z58:AA58"/>
    <mergeCell ref="AB58:AC58"/>
    <mergeCell ref="AD58:AU59"/>
    <mergeCell ref="AB60:AC60"/>
    <mergeCell ref="AD60:AU60"/>
    <mergeCell ref="AR39:AS39"/>
    <mergeCell ref="AT39:AU39"/>
    <mergeCell ref="AR40:AS40"/>
    <mergeCell ref="AT40:AU40"/>
    <mergeCell ref="AR41:AS41"/>
    <mergeCell ref="AT41:AU41"/>
    <mergeCell ref="AR42:AS42"/>
    <mergeCell ref="AT42:AU42"/>
    <mergeCell ref="AR43:AS43"/>
    <mergeCell ref="AT43:AU43"/>
    <mergeCell ref="AR44:AS44"/>
    <mergeCell ref="AT44:AU44"/>
    <mergeCell ref="AR45:AS45"/>
    <mergeCell ref="AT45:AU45"/>
    <mergeCell ref="AR46:AS46"/>
    <mergeCell ref="AT46:AU46"/>
    <mergeCell ref="AT49:AU49"/>
    <mergeCell ref="AR50:AS50"/>
    <mergeCell ref="AT50:AU50"/>
    <mergeCell ref="AR47:AS47"/>
    <mergeCell ref="AT47:AU47"/>
    <mergeCell ref="AR48:AS48"/>
    <mergeCell ref="AT48:AU48"/>
    <mergeCell ref="AR56:AS56"/>
    <mergeCell ref="AT56:AU56"/>
    <mergeCell ref="AR53:AS53"/>
    <mergeCell ref="AT53:AU53"/>
    <mergeCell ref="AR54:AS54"/>
    <mergeCell ref="AT54:AU54"/>
    <mergeCell ref="B12:D13"/>
    <mergeCell ref="AW10:BC10"/>
    <mergeCell ref="BD10:BF10"/>
    <mergeCell ref="AR55:AS55"/>
    <mergeCell ref="AT55:AU55"/>
    <mergeCell ref="AR51:AS51"/>
    <mergeCell ref="AT51:AU51"/>
    <mergeCell ref="AR52:AS52"/>
    <mergeCell ref="AT52:AU52"/>
    <mergeCell ref="AR49:AS49"/>
    <mergeCell ref="E11:K13"/>
    <mergeCell ref="AR37:AS37"/>
    <mergeCell ref="AT37:AU37"/>
    <mergeCell ref="AR38:AS38"/>
    <mergeCell ref="AT38:AU38"/>
    <mergeCell ref="AR35:AS35"/>
    <mergeCell ref="AT35:AU35"/>
    <mergeCell ref="AR36:AS36"/>
    <mergeCell ref="AT36:AU36"/>
    <mergeCell ref="AR33:AS33"/>
    <mergeCell ref="T2:X3"/>
    <mergeCell ref="AX28:BC29"/>
    <mergeCell ref="AX31:BC31"/>
    <mergeCell ref="AX38:BB38"/>
    <mergeCell ref="AT33:AU33"/>
    <mergeCell ref="AR34:AS34"/>
    <mergeCell ref="AT34:AU34"/>
    <mergeCell ref="AM26:AQ26"/>
    <mergeCell ref="AM25:AQ25"/>
    <mergeCell ref="AK15:AU17"/>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2"/>
  <headerFooter alignWithMargins="0">
    <oddHeader>&amp;R&amp;U書式No.安0107</oddHeader>
    <oddFooter>&amp;R書式制定：1994.04.01
改訂：2019.08.07</oddFooter>
  </headerFooter>
  <legacyDrawing r:id="rId1"/>
</worksheet>
</file>

<file path=xl/worksheets/sheet13.xml><?xml version="1.0" encoding="utf-8"?>
<worksheet xmlns="http://schemas.openxmlformats.org/spreadsheetml/2006/main" xmlns:r="http://schemas.openxmlformats.org/officeDocument/2006/relationships">
  <sheetPr>
    <tabColor indexed="52"/>
  </sheetPr>
  <dimension ref="B2:AU65"/>
  <sheetViews>
    <sheetView showGridLines="0" zoomScalePageLayoutView="25" workbookViewId="0" topLeftCell="E13">
      <selection activeCell="V13" sqref="V13"/>
    </sheetView>
  </sheetViews>
  <sheetFormatPr defaultColWidth="9.00390625" defaultRowHeight="13.5"/>
  <cols>
    <col min="1" max="1" width="9.00390625" style="18" customWidth="1"/>
    <col min="2" max="24" width="3.625" style="18" customWidth="1"/>
    <col min="25" max="25" width="9.00390625" style="18" customWidth="1"/>
    <col min="26" max="43" width="3.125" style="18" customWidth="1"/>
    <col min="44" max="47" width="3.625" style="18" customWidth="1"/>
    <col min="48" max="16384" width="9.00390625" style="18" customWidth="1"/>
  </cols>
  <sheetData>
    <row r="1" ht="9.75" customHeight="1"/>
    <row r="2" spans="2:34" ht="9.75" customHeight="1">
      <c r="B2" s="234" t="s">
        <v>356</v>
      </c>
      <c r="C2" s="235"/>
      <c r="D2" s="235"/>
      <c r="E2" s="235"/>
      <c r="F2" s="235"/>
      <c r="G2" s="235"/>
      <c r="H2" s="236"/>
      <c r="T2" s="557" t="s">
        <v>522</v>
      </c>
      <c r="U2" s="558"/>
      <c r="V2" s="558"/>
      <c r="W2" s="558"/>
      <c r="X2" s="559"/>
      <c r="Z2" s="1463" t="s">
        <v>355</v>
      </c>
      <c r="AA2" s="1464"/>
      <c r="AB2" s="1464"/>
      <c r="AC2" s="1464"/>
      <c r="AD2" s="1464"/>
      <c r="AE2" s="1464"/>
      <c r="AF2" s="1464"/>
      <c r="AG2" s="1464"/>
      <c r="AH2" s="1465"/>
    </row>
    <row r="3" spans="2:34" ht="9.75" customHeight="1">
      <c r="B3" s="237"/>
      <c r="C3" s="238"/>
      <c r="D3" s="238"/>
      <c r="E3" s="238"/>
      <c r="F3" s="238"/>
      <c r="G3" s="238"/>
      <c r="H3" s="239"/>
      <c r="T3" s="560"/>
      <c r="U3" s="561"/>
      <c r="V3" s="561"/>
      <c r="W3" s="561"/>
      <c r="X3" s="562"/>
      <c r="Z3" s="1466"/>
      <c r="AA3" s="1467"/>
      <c r="AB3" s="1467"/>
      <c r="AC3" s="1467"/>
      <c r="AD3" s="1467"/>
      <c r="AE3" s="1467"/>
      <c r="AF3" s="1467"/>
      <c r="AG3" s="1467"/>
      <c r="AH3" s="1468"/>
    </row>
    <row r="4" ht="9.75" customHeight="1"/>
    <row r="5" spans="2:47" ht="12" customHeight="1">
      <c r="B5" s="36"/>
      <c r="C5" s="36"/>
      <c r="D5" s="36"/>
      <c r="E5" s="36"/>
      <c r="F5" s="36"/>
      <c r="G5" s="36"/>
      <c r="H5" s="36"/>
      <c r="I5" s="36"/>
      <c r="J5" s="36"/>
      <c r="K5" s="36"/>
      <c r="L5" s="36"/>
      <c r="M5" s="36"/>
      <c r="N5" s="36"/>
      <c r="O5" s="36"/>
      <c r="P5" s="36"/>
      <c r="Q5" s="36"/>
      <c r="R5" s="36"/>
      <c r="S5" s="688" t="str">
        <f>IF('初期入力シート'!M9="","年　　月　　日",'初期入力シート'!M9)</f>
        <v>年　　月　　日</v>
      </c>
      <c r="T5" s="688"/>
      <c r="U5" s="688"/>
      <c r="V5" s="688"/>
      <c r="W5" s="688"/>
      <c r="X5" s="688"/>
      <c r="Z5" s="19"/>
      <c r="AA5" s="19"/>
      <c r="AB5" s="19"/>
      <c r="AC5" s="19"/>
      <c r="AD5" s="19"/>
      <c r="AE5" s="19"/>
      <c r="AF5" s="19"/>
      <c r="AG5" s="19"/>
      <c r="AH5" s="19"/>
      <c r="AI5" s="19"/>
      <c r="AJ5" s="19"/>
      <c r="AK5" s="19"/>
      <c r="AL5" s="19"/>
      <c r="AM5" s="19"/>
      <c r="AN5" s="19"/>
      <c r="AO5" s="19"/>
      <c r="AP5" s="688" t="str">
        <f>IF(S5="","",S5)</f>
        <v>年　　月　　日</v>
      </c>
      <c r="AQ5" s="688"/>
      <c r="AR5" s="688"/>
      <c r="AS5" s="688"/>
      <c r="AT5" s="688"/>
      <c r="AU5" s="688"/>
    </row>
    <row r="6" spans="2:47" ht="12" customHeight="1">
      <c r="B6" s="36"/>
      <c r="C6" s="36"/>
      <c r="D6" s="36"/>
      <c r="E6" s="36"/>
      <c r="F6" s="36"/>
      <c r="G6" s="36"/>
      <c r="H6" s="36"/>
      <c r="I6" s="36"/>
      <c r="J6" s="36"/>
      <c r="K6" s="36"/>
      <c r="L6" s="36"/>
      <c r="M6" s="36"/>
      <c r="N6" s="36"/>
      <c r="O6" s="36"/>
      <c r="P6" s="36"/>
      <c r="Q6" s="36"/>
      <c r="R6" s="36"/>
      <c r="S6" s="90"/>
      <c r="T6" s="90"/>
      <c r="U6" s="90"/>
      <c r="V6" s="90"/>
      <c r="W6" s="90"/>
      <c r="X6" s="90"/>
      <c r="Z6" s="19"/>
      <c r="AA6" s="19"/>
      <c r="AB6" s="19"/>
      <c r="AC6" s="19"/>
      <c r="AD6" s="19"/>
      <c r="AE6" s="19"/>
      <c r="AF6" s="19"/>
      <c r="AG6" s="19"/>
      <c r="AH6" s="19"/>
      <c r="AI6" s="19"/>
      <c r="AJ6" s="19"/>
      <c r="AK6" s="19"/>
      <c r="AL6" s="19"/>
      <c r="AM6" s="19"/>
      <c r="AN6" s="19"/>
      <c r="AO6" s="19"/>
      <c r="AP6" s="19"/>
      <c r="AQ6" s="90"/>
      <c r="AR6" s="90"/>
      <c r="AS6" s="90"/>
      <c r="AT6" s="90"/>
      <c r="AU6" s="90"/>
    </row>
    <row r="7" spans="2:47" ht="12" customHeight="1">
      <c r="B7" s="36"/>
      <c r="C7" s="36"/>
      <c r="D7" s="36"/>
      <c r="E7" s="36"/>
      <c r="F7" s="36"/>
      <c r="G7" s="36"/>
      <c r="H7" s="36"/>
      <c r="I7" s="36"/>
      <c r="J7" s="36"/>
      <c r="K7" s="36"/>
      <c r="L7" s="36"/>
      <c r="M7" s="36"/>
      <c r="N7" s="36"/>
      <c r="O7" s="36"/>
      <c r="P7" s="36"/>
      <c r="Q7" s="36"/>
      <c r="R7" s="36"/>
      <c r="S7" s="36"/>
      <c r="T7" s="36"/>
      <c r="U7" s="36"/>
      <c r="V7" s="36"/>
      <c r="W7" s="36"/>
      <c r="X7" s="36"/>
      <c r="Z7" s="19"/>
      <c r="AA7" s="19"/>
      <c r="AB7" s="19"/>
      <c r="AC7" s="19"/>
      <c r="AD7" s="19"/>
      <c r="AE7" s="19"/>
      <c r="AF7" s="19"/>
      <c r="AG7" s="19"/>
      <c r="AH7" s="19"/>
      <c r="AI7" s="19"/>
      <c r="AJ7" s="19"/>
      <c r="AK7" s="19"/>
      <c r="AL7" s="19"/>
      <c r="AM7" s="19"/>
      <c r="AN7" s="19"/>
      <c r="AO7" s="19"/>
      <c r="AP7" s="36"/>
      <c r="AQ7" s="36"/>
      <c r="AR7" s="36"/>
      <c r="AS7" s="36"/>
      <c r="AT7" s="36"/>
      <c r="AU7" s="36"/>
    </row>
    <row r="8" spans="2:47" ht="12" customHeight="1">
      <c r="B8" s="36"/>
      <c r="C8" s="1452" t="s">
        <v>204</v>
      </c>
      <c r="D8" s="1452"/>
      <c r="E8" s="1452"/>
      <c r="F8" s="1452"/>
      <c r="G8" s="1452"/>
      <c r="H8" s="1453" t="s">
        <v>347</v>
      </c>
      <c r="I8" s="1486" t="s">
        <v>354</v>
      </c>
      <c r="J8" s="1486"/>
      <c r="K8" s="1486"/>
      <c r="L8" s="1486"/>
      <c r="M8" s="1486"/>
      <c r="N8" s="1486"/>
      <c r="O8" s="1486"/>
      <c r="P8" s="1486"/>
      <c r="Q8" s="1486"/>
      <c r="R8" s="1458" t="s">
        <v>217</v>
      </c>
      <c r="S8" s="1453" t="s">
        <v>348</v>
      </c>
      <c r="T8" s="1459" t="s">
        <v>349</v>
      </c>
      <c r="U8" s="1459"/>
      <c r="V8" s="1459"/>
      <c r="W8" s="1459"/>
      <c r="X8" s="100"/>
      <c r="Z8" s="19"/>
      <c r="AA8" s="21"/>
      <c r="AB8" s="21"/>
      <c r="AC8" s="21"/>
      <c r="AD8" s="21"/>
      <c r="AE8" s="21"/>
      <c r="AF8" s="21"/>
      <c r="AG8" s="108"/>
      <c r="AH8" s="108"/>
      <c r="AI8" s="108"/>
      <c r="AJ8" s="108"/>
      <c r="AK8" s="108"/>
      <c r="AL8" s="108"/>
      <c r="AM8" s="108"/>
      <c r="AN8" s="108"/>
      <c r="AO8" s="108"/>
      <c r="AP8" s="21"/>
      <c r="AQ8" s="21"/>
      <c r="AR8" s="108"/>
      <c r="AS8" s="108"/>
      <c r="AT8" s="108"/>
      <c r="AU8" s="108"/>
    </row>
    <row r="9" spans="2:47" ht="12" customHeight="1">
      <c r="B9" s="36"/>
      <c r="C9" s="1452"/>
      <c r="D9" s="1452"/>
      <c r="E9" s="1452"/>
      <c r="F9" s="1452"/>
      <c r="G9" s="1452"/>
      <c r="H9" s="1453"/>
      <c r="I9" s="1486"/>
      <c r="J9" s="1486"/>
      <c r="K9" s="1486"/>
      <c r="L9" s="1486"/>
      <c r="M9" s="1486"/>
      <c r="N9" s="1486"/>
      <c r="O9" s="1486"/>
      <c r="P9" s="1486"/>
      <c r="Q9" s="1486"/>
      <c r="R9" s="1458"/>
      <c r="S9" s="1453"/>
      <c r="T9" s="1459"/>
      <c r="U9" s="1459"/>
      <c r="V9" s="1459"/>
      <c r="W9" s="1459"/>
      <c r="X9" s="100"/>
      <c r="Z9" s="1333" t="s">
        <v>256</v>
      </c>
      <c r="AA9" s="1334"/>
      <c r="AB9" s="1334"/>
      <c r="AC9" s="1334"/>
      <c r="AD9" s="1334"/>
      <c r="AE9" s="1334"/>
      <c r="AF9" s="1334"/>
      <c r="AG9" s="1334"/>
      <c r="AH9" s="1334"/>
      <c r="AI9" s="1334"/>
      <c r="AJ9" s="1335"/>
      <c r="AK9" s="1333" t="s">
        <v>257</v>
      </c>
      <c r="AL9" s="1334"/>
      <c r="AM9" s="1334"/>
      <c r="AN9" s="1334"/>
      <c r="AO9" s="1334"/>
      <c r="AP9" s="1334"/>
      <c r="AQ9" s="1334"/>
      <c r="AR9" s="1334"/>
      <c r="AS9" s="1334"/>
      <c r="AT9" s="1334"/>
      <c r="AU9" s="1335"/>
    </row>
    <row r="10" spans="2:47" ht="12" customHeight="1">
      <c r="B10" s="36"/>
      <c r="C10" s="1452"/>
      <c r="D10" s="1452"/>
      <c r="E10" s="1452"/>
      <c r="F10" s="1452"/>
      <c r="G10" s="1452"/>
      <c r="H10" s="1453"/>
      <c r="I10" s="1486"/>
      <c r="J10" s="1486"/>
      <c r="K10" s="1486"/>
      <c r="L10" s="1486"/>
      <c r="M10" s="1486"/>
      <c r="N10" s="1486"/>
      <c r="O10" s="1486"/>
      <c r="P10" s="1486"/>
      <c r="Q10" s="1486"/>
      <c r="R10" s="1458"/>
      <c r="S10" s="1453"/>
      <c r="T10" s="1459"/>
      <c r="U10" s="1459"/>
      <c r="V10" s="1459"/>
      <c r="W10" s="1459"/>
      <c r="X10" s="100"/>
      <c r="Z10" s="1302">
        <f>IF(R22="","",R22)</f>
      </c>
      <c r="AA10" s="1303"/>
      <c r="AB10" s="1303"/>
      <c r="AC10" s="1303"/>
      <c r="AD10" s="1303"/>
      <c r="AE10" s="1303"/>
      <c r="AF10" s="1303"/>
      <c r="AG10" s="1303"/>
      <c r="AH10" s="1303"/>
      <c r="AI10" s="1303"/>
      <c r="AJ10" s="1304"/>
      <c r="AK10" s="1302"/>
      <c r="AL10" s="1303"/>
      <c r="AM10" s="1303"/>
      <c r="AN10" s="1303"/>
      <c r="AO10" s="1303"/>
      <c r="AP10" s="1303"/>
      <c r="AQ10" s="1303"/>
      <c r="AR10" s="1303"/>
      <c r="AS10" s="1303"/>
      <c r="AT10" s="1303"/>
      <c r="AU10" s="1304"/>
    </row>
    <row r="11" spans="2:47" ht="12" customHeight="1">
      <c r="B11" s="36"/>
      <c r="C11" s="36"/>
      <c r="D11" s="36"/>
      <c r="E11" s="1007" t="str">
        <f>IF('初期入力シート'!M10="","",'初期入力シート'!M10)</f>
        <v>生和コーポレーション株式会社</v>
      </c>
      <c r="F11" s="1007"/>
      <c r="G11" s="1007"/>
      <c r="H11" s="1007"/>
      <c r="I11" s="1007"/>
      <c r="J11" s="1007"/>
      <c r="K11" s="1007"/>
      <c r="L11" s="97"/>
      <c r="M11" s="97"/>
      <c r="N11" s="97"/>
      <c r="O11" s="97"/>
      <c r="P11" s="97"/>
      <c r="Q11" s="97"/>
      <c r="R11" s="98"/>
      <c r="S11" s="96"/>
      <c r="T11" s="99"/>
      <c r="U11" s="99"/>
      <c r="V11" s="99"/>
      <c r="W11" s="99"/>
      <c r="X11" s="100"/>
      <c r="Z11" s="1302"/>
      <c r="AA11" s="1303"/>
      <c r="AB11" s="1303"/>
      <c r="AC11" s="1303"/>
      <c r="AD11" s="1303"/>
      <c r="AE11" s="1303"/>
      <c r="AF11" s="1303"/>
      <c r="AG11" s="1303"/>
      <c r="AH11" s="1303"/>
      <c r="AI11" s="1303"/>
      <c r="AJ11" s="1304"/>
      <c r="AK11" s="1302"/>
      <c r="AL11" s="1303"/>
      <c r="AM11" s="1303"/>
      <c r="AN11" s="1303"/>
      <c r="AO11" s="1303"/>
      <c r="AP11" s="1303"/>
      <c r="AQ11" s="1303"/>
      <c r="AR11" s="1303"/>
      <c r="AS11" s="1303"/>
      <c r="AT11" s="1303"/>
      <c r="AU11" s="1304"/>
    </row>
    <row r="12" spans="2:47" ht="12" customHeight="1">
      <c r="B12" s="1309" t="s">
        <v>429</v>
      </c>
      <c r="C12" s="1310"/>
      <c r="D12" s="1310"/>
      <c r="E12" s="1007"/>
      <c r="F12" s="1007"/>
      <c r="G12" s="1007"/>
      <c r="H12" s="1007"/>
      <c r="I12" s="1007"/>
      <c r="J12" s="1007"/>
      <c r="K12" s="1007"/>
      <c r="L12" s="97"/>
      <c r="M12" s="97"/>
      <c r="N12" s="97"/>
      <c r="O12" s="97"/>
      <c r="P12" s="97"/>
      <c r="Q12" s="97"/>
      <c r="R12" s="98"/>
      <c r="S12" s="96"/>
      <c r="T12" s="99"/>
      <c r="U12" s="99"/>
      <c r="V12" s="99"/>
      <c r="W12" s="99"/>
      <c r="X12" s="100"/>
      <c r="Z12" s="1305"/>
      <c r="AA12" s="1306"/>
      <c r="AB12" s="1306"/>
      <c r="AC12" s="1306"/>
      <c r="AD12" s="1306"/>
      <c r="AE12" s="1306"/>
      <c r="AF12" s="1306"/>
      <c r="AG12" s="1306"/>
      <c r="AH12" s="1306"/>
      <c r="AI12" s="1306"/>
      <c r="AJ12" s="1307"/>
      <c r="AK12" s="1305"/>
      <c r="AL12" s="1306"/>
      <c r="AM12" s="1306"/>
      <c r="AN12" s="1306"/>
      <c r="AO12" s="1306"/>
      <c r="AP12" s="1306"/>
      <c r="AQ12" s="1306"/>
      <c r="AR12" s="1306"/>
      <c r="AS12" s="1306"/>
      <c r="AT12" s="1306"/>
      <c r="AU12" s="1307"/>
    </row>
    <row r="13" spans="2:47" ht="12" customHeight="1">
      <c r="B13" s="1310"/>
      <c r="C13" s="1310"/>
      <c r="D13" s="1310"/>
      <c r="E13" s="1308"/>
      <c r="F13" s="1308"/>
      <c r="G13" s="1308"/>
      <c r="H13" s="1308"/>
      <c r="I13" s="1308"/>
      <c r="J13" s="1308"/>
      <c r="K13" s="1308"/>
      <c r="L13" s="36"/>
      <c r="M13" s="36"/>
      <c r="N13" s="36"/>
      <c r="O13" s="36"/>
      <c r="P13" s="36"/>
      <c r="Q13" s="36"/>
      <c r="R13" s="36"/>
      <c r="S13" s="36"/>
      <c r="T13" s="36"/>
      <c r="U13" s="36"/>
      <c r="V13" s="36"/>
      <c r="W13" s="36"/>
      <c r="X13" s="36"/>
      <c r="Z13" s="1496" t="s">
        <v>363</v>
      </c>
      <c r="AA13" s="1497"/>
      <c r="AB13" s="1497"/>
      <c r="AC13" s="1497"/>
      <c r="AD13" s="1497"/>
      <c r="AE13" s="1497"/>
      <c r="AF13" s="1497"/>
      <c r="AG13" s="1497"/>
      <c r="AH13" s="1497"/>
      <c r="AI13" s="1497"/>
      <c r="AJ13" s="1497"/>
      <c r="AK13" s="1497"/>
      <c r="AL13" s="1497"/>
      <c r="AM13" s="1497"/>
      <c r="AN13" s="1497"/>
      <c r="AO13" s="1497"/>
      <c r="AP13" s="1497"/>
      <c r="AQ13" s="1497"/>
      <c r="AR13" s="1497"/>
      <c r="AS13" s="1497"/>
      <c r="AT13" s="1497"/>
      <c r="AU13" s="1498"/>
    </row>
    <row r="14" spans="2:47" ht="12" customHeight="1">
      <c r="B14" s="36"/>
      <c r="C14" s="36"/>
      <c r="D14" s="36"/>
      <c r="E14" s="1429">
        <f>IF('初期入力シート'!M11="","",CONCATENATE('初期入力シート'!M11,"作業所"))</f>
      </c>
      <c r="F14" s="1429"/>
      <c r="G14" s="1429"/>
      <c r="H14" s="1429"/>
      <c r="I14" s="1429"/>
      <c r="J14" s="1429"/>
      <c r="K14" s="1429"/>
      <c r="L14" s="36"/>
      <c r="M14" s="36"/>
      <c r="N14" s="36"/>
      <c r="O14" s="36"/>
      <c r="P14" s="36"/>
      <c r="Q14" s="36"/>
      <c r="R14" s="1429">
        <f>IF('初期入力シート'!M20="","",'初期入力シート'!M20)</f>
      </c>
      <c r="S14" s="1429"/>
      <c r="T14" s="1429"/>
      <c r="U14" s="1429"/>
      <c r="V14" s="1429"/>
      <c r="W14" s="1429"/>
      <c r="X14" s="1429"/>
      <c r="Z14" s="1499"/>
      <c r="AA14" s="1500"/>
      <c r="AB14" s="1500"/>
      <c r="AC14" s="1500"/>
      <c r="AD14" s="1500"/>
      <c r="AE14" s="1500"/>
      <c r="AF14" s="1500"/>
      <c r="AG14" s="1500"/>
      <c r="AH14" s="1500"/>
      <c r="AI14" s="1500"/>
      <c r="AJ14" s="1500"/>
      <c r="AK14" s="1500"/>
      <c r="AL14" s="1500"/>
      <c r="AM14" s="1500"/>
      <c r="AN14" s="1500"/>
      <c r="AO14" s="1500"/>
      <c r="AP14" s="1500"/>
      <c r="AQ14" s="1500"/>
      <c r="AR14" s="1500"/>
      <c r="AS14" s="1500"/>
      <c r="AT14" s="1500"/>
      <c r="AU14" s="1501"/>
    </row>
    <row r="15" spans="2:47" ht="12" customHeight="1">
      <c r="B15" s="1411" t="s">
        <v>221</v>
      </c>
      <c r="C15" s="1410"/>
      <c r="D15" s="1410"/>
      <c r="E15" s="1429"/>
      <c r="F15" s="1429"/>
      <c r="G15" s="1429"/>
      <c r="H15" s="1429"/>
      <c r="I15" s="1429"/>
      <c r="J15" s="1429"/>
      <c r="K15" s="1429"/>
      <c r="L15" s="36"/>
      <c r="M15" s="36"/>
      <c r="N15" s="36"/>
      <c r="O15" s="1411" t="s">
        <v>222</v>
      </c>
      <c r="P15" s="1410"/>
      <c r="Q15" s="1410"/>
      <c r="R15" s="1429"/>
      <c r="S15" s="1429"/>
      <c r="T15" s="1429"/>
      <c r="U15" s="1429"/>
      <c r="V15" s="1429"/>
      <c r="W15" s="1429"/>
      <c r="X15" s="1429"/>
      <c r="Z15" s="1488" t="s">
        <v>364</v>
      </c>
      <c r="AA15" s="1489"/>
      <c r="AB15" s="1489"/>
      <c r="AC15" s="1489"/>
      <c r="AD15" s="1489"/>
      <c r="AE15" s="1489"/>
      <c r="AF15" s="1489"/>
      <c r="AG15" s="1490"/>
      <c r="AH15" s="1484" t="s">
        <v>382</v>
      </c>
      <c r="AI15" s="1484" t="s">
        <v>383</v>
      </c>
      <c r="AJ15" s="1484" t="s">
        <v>384</v>
      </c>
      <c r="AK15" s="1484" t="s">
        <v>385</v>
      </c>
      <c r="AL15" s="1484" t="s">
        <v>386</v>
      </c>
      <c r="AM15" s="1484" t="s">
        <v>387</v>
      </c>
      <c r="AN15" s="1484" t="s">
        <v>388</v>
      </c>
      <c r="AO15" s="1484" t="s">
        <v>389</v>
      </c>
      <c r="AP15" s="1484" t="s">
        <v>390</v>
      </c>
      <c r="AQ15" s="1484" t="s">
        <v>391</v>
      </c>
      <c r="AR15" s="1484" t="s">
        <v>392</v>
      </c>
      <c r="AS15" s="1484" t="s">
        <v>769</v>
      </c>
      <c r="AT15" s="1484" t="s">
        <v>770</v>
      </c>
      <c r="AU15" s="1484" t="s">
        <v>393</v>
      </c>
    </row>
    <row r="16" spans="2:47" ht="12" customHeight="1">
      <c r="B16" s="1410"/>
      <c r="C16" s="1410"/>
      <c r="D16" s="1410"/>
      <c r="E16" s="1429"/>
      <c r="F16" s="1429"/>
      <c r="G16" s="1429"/>
      <c r="H16" s="1429"/>
      <c r="I16" s="1429"/>
      <c r="J16" s="1429"/>
      <c r="K16" s="1429"/>
      <c r="L16" s="36"/>
      <c r="M16" s="36"/>
      <c r="N16" s="36"/>
      <c r="O16" s="1410"/>
      <c r="P16" s="1410"/>
      <c r="Q16" s="1410"/>
      <c r="R16" s="1429"/>
      <c r="S16" s="1429"/>
      <c r="T16" s="1429"/>
      <c r="U16" s="1429"/>
      <c r="V16" s="1429"/>
      <c r="W16" s="1429"/>
      <c r="X16" s="1429"/>
      <c r="Z16" s="1491"/>
      <c r="AA16" s="285"/>
      <c r="AB16" s="285"/>
      <c r="AC16" s="285"/>
      <c r="AD16" s="285"/>
      <c r="AE16" s="285"/>
      <c r="AF16" s="285"/>
      <c r="AG16" s="1492"/>
      <c r="AH16" s="1484"/>
      <c r="AI16" s="1484"/>
      <c r="AJ16" s="1484"/>
      <c r="AK16" s="1484"/>
      <c r="AL16" s="1484"/>
      <c r="AM16" s="1484"/>
      <c r="AN16" s="1484"/>
      <c r="AO16" s="1484"/>
      <c r="AP16" s="1484"/>
      <c r="AQ16" s="1484"/>
      <c r="AR16" s="1484"/>
      <c r="AS16" s="1484"/>
      <c r="AT16" s="1484"/>
      <c r="AU16" s="1484"/>
    </row>
    <row r="17" spans="2:47" ht="12" customHeight="1">
      <c r="B17" s="102"/>
      <c r="C17" s="102"/>
      <c r="D17" s="102"/>
      <c r="E17" s="846">
        <f>IF('初期入力シート'!M13="","",'初期入力シート'!M13)</f>
      </c>
      <c r="F17" s="846"/>
      <c r="G17" s="846"/>
      <c r="H17" s="846"/>
      <c r="I17" s="846"/>
      <c r="J17" s="846"/>
      <c r="K17" s="1166" t="s">
        <v>224</v>
      </c>
      <c r="L17" s="36"/>
      <c r="M17" s="36"/>
      <c r="N17" s="36"/>
      <c r="O17" s="102"/>
      <c r="P17" s="102"/>
      <c r="Q17" s="102"/>
      <c r="R17" s="846">
        <f>IF('初期入力シート'!M21="","",'初期入力シート'!M21)</f>
      </c>
      <c r="S17" s="846"/>
      <c r="T17" s="846"/>
      <c r="U17" s="846"/>
      <c r="V17" s="846"/>
      <c r="W17" s="846"/>
      <c r="X17" s="846"/>
      <c r="Z17" s="1491"/>
      <c r="AA17" s="285"/>
      <c r="AB17" s="285"/>
      <c r="AC17" s="285"/>
      <c r="AD17" s="285"/>
      <c r="AE17" s="285"/>
      <c r="AF17" s="285"/>
      <c r="AG17" s="1492"/>
      <c r="AH17" s="1484"/>
      <c r="AI17" s="1484"/>
      <c r="AJ17" s="1484"/>
      <c r="AK17" s="1484"/>
      <c r="AL17" s="1484"/>
      <c r="AM17" s="1484"/>
      <c r="AN17" s="1484"/>
      <c r="AO17" s="1484"/>
      <c r="AP17" s="1484"/>
      <c r="AQ17" s="1484"/>
      <c r="AR17" s="1484"/>
      <c r="AS17" s="1484"/>
      <c r="AT17" s="1484"/>
      <c r="AU17" s="1484"/>
    </row>
    <row r="18" spans="2:47" ht="12" customHeight="1">
      <c r="B18" s="1410" t="s">
        <v>220</v>
      </c>
      <c r="C18" s="1410"/>
      <c r="D18" s="1410"/>
      <c r="E18" s="791"/>
      <c r="F18" s="791"/>
      <c r="G18" s="791"/>
      <c r="H18" s="791"/>
      <c r="I18" s="791"/>
      <c r="J18" s="791"/>
      <c r="K18" s="1445"/>
      <c r="L18" s="36"/>
      <c r="M18" s="36"/>
      <c r="N18" s="36"/>
      <c r="O18" s="1410" t="s">
        <v>909</v>
      </c>
      <c r="P18" s="1410"/>
      <c r="Q18" s="1410"/>
      <c r="R18" s="791"/>
      <c r="S18" s="791"/>
      <c r="T18" s="791"/>
      <c r="U18" s="791"/>
      <c r="V18" s="791"/>
      <c r="W18" s="791"/>
      <c r="X18" s="791"/>
      <c r="Z18" s="1491"/>
      <c r="AA18" s="285"/>
      <c r="AB18" s="285"/>
      <c r="AC18" s="285"/>
      <c r="AD18" s="285"/>
      <c r="AE18" s="285"/>
      <c r="AF18" s="285"/>
      <c r="AG18" s="1492"/>
      <c r="AH18" s="1484"/>
      <c r="AI18" s="1484"/>
      <c r="AJ18" s="1484"/>
      <c r="AK18" s="1484"/>
      <c r="AL18" s="1484"/>
      <c r="AM18" s="1484"/>
      <c r="AN18" s="1484"/>
      <c r="AO18" s="1484"/>
      <c r="AP18" s="1484"/>
      <c r="AQ18" s="1484"/>
      <c r="AR18" s="1484"/>
      <c r="AS18" s="1484"/>
      <c r="AT18" s="1484"/>
      <c r="AU18" s="1484"/>
    </row>
    <row r="19" spans="2:47" ht="12" customHeight="1">
      <c r="B19" s="1410"/>
      <c r="C19" s="1410"/>
      <c r="D19" s="1410"/>
      <c r="E19" s="850"/>
      <c r="F19" s="850"/>
      <c r="G19" s="850"/>
      <c r="H19" s="850"/>
      <c r="I19" s="850"/>
      <c r="J19" s="850"/>
      <c r="K19" s="1446"/>
      <c r="L19" s="36"/>
      <c r="M19" s="36"/>
      <c r="N19" s="36"/>
      <c r="O19" s="1410"/>
      <c r="P19" s="1410"/>
      <c r="Q19" s="1410"/>
      <c r="R19" s="850"/>
      <c r="S19" s="850"/>
      <c r="T19" s="850"/>
      <c r="U19" s="850"/>
      <c r="V19" s="850"/>
      <c r="W19" s="850"/>
      <c r="X19" s="850"/>
      <c r="Z19" s="1491"/>
      <c r="AA19" s="285"/>
      <c r="AB19" s="285"/>
      <c r="AC19" s="285"/>
      <c r="AD19" s="285"/>
      <c r="AE19" s="285"/>
      <c r="AF19" s="285"/>
      <c r="AG19" s="1492"/>
      <c r="AH19" s="1484"/>
      <c r="AI19" s="1484"/>
      <c r="AJ19" s="1484"/>
      <c r="AK19" s="1484"/>
      <c r="AL19" s="1484"/>
      <c r="AM19" s="1484"/>
      <c r="AN19" s="1484"/>
      <c r="AO19" s="1484"/>
      <c r="AP19" s="1484"/>
      <c r="AQ19" s="1484"/>
      <c r="AR19" s="1484"/>
      <c r="AS19" s="1484"/>
      <c r="AT19" s="1484"/>
      <c r="AU19" s="1484"/>
    </row>
    <row r="20" spans="2:47"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c r="Z20" s="1488" t="s">
        <v>375</v>
      </c>
      <c r="AA20" s="1489"/>
      <c r="AB20" s="1489"/>
      <c r="AC20" s="1489"/>
      <c r="AD20" s="1489"/>
      <c r="AE20" s="1489"/>
      <c r="AF20" s="1490"/>
      <c r="AG20" s="111"/>
      <c r="AH20" s="1484"/>
      <c r="AI20" s="1484"/>
      <c r="AJ20" s="1484"/>
      <c r="AK20" s="1484"/>
      <c r="AL20" s="1484"/>
      <c r="AM20" s="1484"/>
      <c r="AN20" s="1484"/>
      <c r="AO20" s="1484"/>
      <c r="AP20" s="1484"/>
      <c r="AQ20" s="1484"/>
      <c r="AR20" s="1484"/>
      <c r="AS20" s="1484"/>
      <c r="AT20" s="1484"/>
      <c r="AU20" s="1484"/>
    </row>
    <row r="21" spans="2:47" ht="12" customHeight="1">
      <c r="B21" s="36"/>
      <c r="C21" s="36"/>
      <c r="D21" s="36"/>
      <c r="E21" s="36"/>
      <c r="F21" s="36"/>
      <c r="G21" s="36"/>
      <c r="H21" s="36"/>
      <c r="I21" s="36"/>
      <c r="J21" s="36"/>
      <c r="K21" s="36"/>
      <c r="L21" s="36"/>
      <c r="M21" s="36"/>
      <c r="N21" s="36"/>
      <c r="O21" s="36"/>
      <c r="P21" s="36"/>
      <c r="Q21" s="36"/>
      <c r="R21" s="36"/>
      <c r="S21" s="36"/>
      <c r="T21" s="36"/>
      <c r="U21" s="36"/>
      <c r="V21" s="36"/>
      <c r="W21" s="36"/>
      <c r="X21" s="36"/>
      <c r="Z21" s="1491"/>
      <c r="AA21" s="285"/>
      <c r="AB21" s="285"/>
      <c r="AC21" s="285"/>
      <c r="AD21" s="285"/>
      <c r="AE21" s="285"/>
      <c r="AF21" s="1492"/>
      <c r="AG21" s="111"/>
      <c r="AH21" s="1484"/>
      <c r="AI21" s="1484"/>
      <c r="AJ21" s="1484"/>
      <c r="AK21" s="1484"/>
      <c r="AL21" s="1484"/>
      <c r="AM21" s="1484"/>
      <c r="AN21" s="1484"/>
      <c r="AO21" s="1484"/>
      <c r="AP21" s="1484"/>
      <c r="AQ21" s="1484"/>
      <c r="AR21" s="1484"/>
      <c r="AS21" s="1484"/>
      <c r="AT21" s="1484"/>
      <c r="AU21" s="1484"/>
    </row>
    <row r="22" spans="2:47" ht="12" customHeight="1">
      <c r="B22" s="36"/>
      <c r="C22" s="36"/>
      <c r="D22" s="36"/>
      <c r="E22" s="36"/>
      <c r="F22" s="36"/>
      <c r="G22" s="36"/>
      <c r="H22" s="36"/>
      <c r="I22" s="36"/>
      <c r="J22" s="36"/>
      <c r="K22" s="36"/>
      <c r="L22" s="36"/>
      <c r="M22" s="36"/>
      <c r="N22" s="36"/>
      <c r="O22" s="36"/>
      <c r="P22" s="36"/>
      <c r="Q22" s="36"/>
      <c r="R22" s="1429"/>
      <c r="S22" s="1429"/>
      <c r="T22" s="1429"/>
      <c r="U22" s="1429"/>
      <c r="V22" s="1429"/>
      <c r="W22" s="1429"/>
      <c r="X22" s="1429"/>
      <c r="Z22" s="1491"/>
      <c r="AA22" s="285"/>
      <c r="AB22" s="285"/>
      <c r="AC22" s="285"/>
      <c r="AD22" s="285"/>
      <c r="AE22" s="285"/>
      <c r="AF22" s="1492"/>
      <c r="AG22" s="111"/>
      <c r="AH22" s="1484"/>
      <c r="AI22" s="1484"/>
      <c r="AJ22" s="1484"/>
      <c r="AK22" s="1484"/>
      <c r="AL22" s="1484"/>
      <c r="AM22" s="1484"/>
      <c r="AN22" s="1484"/>
      <c r="AO22" s="1484"/>
      <c r="AP22" s="1484"/>
      <c r="AQ22" s="1484"/>
      <c r="AR22" s="1484"/>
      <c r="AS22" s="1484"/>
      <c r="AT22" s="1484"/>
      <c r="AU22" s="1484"/>
    </row>
    <row r="23" spans="2:47" ht="12" customHeight="1">
      <c r="B23" s="36"/>
      <c r="C23" s="36"/>
      <c r="D23" s="36"/>
      <c r="E23" s="36"/>
      <c r="F23" s="36"/>
      <c r="G23" s="36"/>
      <c r="H23" s="36"/>
      <c r="I23" s="36"/>
      <c r="J23" s="36"/>
      <c r="K23" s="36"/>
      <c r="L23" s="36"/>
      <c r="M23" s="36"/>
      <c r="N23" s="36"/>
      <c r="O23" s="1411" t="s">
        <v>223</v>
      </c>
      <c r="P23" s="1410"/>
      <c r="Q23" s="1410"/>
      <c r="R23" s="1429"/>
      <c r="S23" s="1429"/>
      <c r="T23" s="1429"/>
      <c r="U23" s="1429"/>
      <c r="V23" s="1429"/>
      <c r="W23" s="1429"/>
      <c r="X23" s="1429"/>
      <c r="Z23" s="1493"/>
      <c r="AA23" s="1494"/>
      <c r="AB23" s="1494"/>
      <c r="AC23" s="1494"/>
      <c r="AD23" s="1494"/>
      <c r="AE23" s="1494"/>
      <c r="AF23" s="1495"/>
      <c r="AG23" s="112"/>
      <c r="AH23" s="1484"/>
      <c r="AI23" s="1484"/>
      <c r="AJ23" s="1484"/>
      <c r="AK23" s="1484"/>
      <c r="AL23" s="1484"/>
      <c r="AM23" s="1484"/>
      <c r="AN23" s="1484"/>
      <c r="AO23" s="1484"/>
      <c r="AP23" s="1484"/>
      <c r="AQ23" s="1484"/>
      <c r="AR23" s="1484"/>
      <c r="AS23" s="1484"/>
      <c r="AT23" s="1484"/>
      <c r="AU23" s="1484"/>
    </row>
    <row r="24" spans="2:47" ht="12" customHeight="1">
      <c r="B24" s="36"/>
      <c r="C24" s="594" t="s">
        <v>357</v>
      </c>
      <c r="D24" s="594"/>
      <c r="E24" s="594"/>
      <c r="F24" s="594"/>
      <c r="G24" s="594"/>
      <c r="H24" s="594"/>
      <c r="I24" s="594"/>
      <c r="J24" s="594"/>
      <c r="K24" s="594"/>
      <c r="L24" s="594"/>
      <c r="M24" s="594"/>
      <c r="N24" s="36"/>
      <c r="O24" s="1410"/>
      <c r="P24" s="1410"/>
      <c r="Q24" s="1410"/>
      <c r="R24" s="1429"/>
      <c r="S24" s="1429"/>
      <c r="T24" s="1429"/>
      <c r="U24" s="1429"/>
      <c r="V24" s="1429"/>
      <c r="W24" s="1429"/>
      <c r="X24" s="1429"/>
      <c r="Z24" s="1487" t="s">
        <v>365</v>
      </c>
      <c r="AA24" s="1487"/>
      <c r="AB24" s="1487"/>
      <c r="AC24" s="1487"/>
      <c r="AD24" s="1487"/>
      <c r="AE24" s="1487"/>
      <c r="AF24" s="1487"/>
      <c r="AG24" s="1487"/>
      <c r="AH24" s="1469"/>
      <c r="AI24" s="1469"/>
      <c r="AJ24" s="1469"/>
      <c r="AK24" s="1469"/>
      <c r="AL24" s="1469"/>
      <c r="AM24" s="1469"/>
      <c r="AN24" s="1469"/>
      <c r="AO24" s="1469"/>
      <c r="AP24" s="1469"/>
      <c r="AQ24" s="1469"/>
      <c r="AR24" s="1469"/>
      <c r="AS24" s="1469"/>
      <c r="AT24" s="1469"/>
      <c r="AU24" s="1469"/>
    </row>
    <row r="25" spans="2:47" ht="12" customHeight="1">
      <c r="B25" s="36"/>
      <c r="C25" s="594"/>
      <c r="D25" s="594"/>
      <c r="E25" s="594"/>
      <c r="F25" s="594"/>
      <c r="G25" s="594"/>
      <c r="H25" s="594"/>
      <c r="I25" s="594"/>
      <c r="J25" s="594"/>
      <c r="K25" s="594"/>
      <c r="L25" s="594"/>
      <c r="M25" s="594"/>
      <c r="N25" s="36"/>
      <c r="O25" s="36"/>
      <c r="P25" s="36"/>
      <c r="Q25" s="36"/>
      <c r="R25" s="846"/>
      <c r="S25" s="846"/>
      <c r="T25" s="846"/>
      <c r="U25" s="846"/>
      <c r="V25" s="846"/>
      <c r="W25" s="846"/>
      <c r="X25" s="1455" t="s">
        <v>350</v>
      </c>
      <c r="Z25" s="1487"/>
      <c r="AA25" s="1487"/>
      <c r="AB25" s="1487"/>
      <c r="AC25" s="1487"/>
      <c r="AD25" s="1487"/>
      <c r="AE25" s="1487"/>
      <c r="AF25" s="1487"/>
      <c r="AG25" s="1487"/>
      <c r="AH25" s="1469"/>
      <c r="AI25" s="1469"/>
      <c r="AJ25" s="1469"/>
      <c r="AK25" s="1469"/>
      <c r="AL25" s="1469"/>
      <c r="AM25" s="1469"/>
      <c r="AN25" s="1469"/>
      <c r="AO25" s="1469"/>
      <c r="AP25" s="1469"/>
      <c r="AQ25" s="1469"/>
      <c r="AR25" s="1469"/>
      <c r="AS25" s="1469"/>
      <c r="AT25" s="1469"/>
      <c r="AU25" s="1469"/>
    </row>
    <row r="26" spans="2:47" ht="12" customHeight="1">
      <c r="B26" s="36"/>
      <c r="C26" s="594"/>
      <c r="D26" s="594"/>
      <c r="E26" s="594"/>
      <c r="F26" s="594"/>
      <c r="G26" s="594"/>
      <c r="H26" s="594"/>
      <c r="I26" s="594"/>
      <c r="J26" s="594"/>
      <c r="K26" s="594"/>
      <c r="L26" s="594"/>
      <c r="M26" s="594"/>
      <c r="N26" s="36"/>
      <c r="O26" s="1411" t="s">
        <v>909</v>
      </c>
      <c r="P26" s="1410"/>
      <c r="Q26" s="1410"/>
      <c r="R26" s="791"/>
      <c r="S26" s="791"/>
      <c r="T26" s="791"/>
      <c r="U26" s="791"/>
      <c r="V26" s="791"/>
      <c r="W26" s="791"/>
      <c r="X26" s="1456"/>
      <c r="Z26" s="1487" t="s">
        <v>366</v>
      </c>
      <c r="AA26" s="1487"/>
      <c r="AB26" s="1487"/>
      <c r="AC26" s="1487"/>
      <c r="AD26" s="1487"/>
      <c r="AE26" s="1487"/>
      <c r="AF26" s="1487"/>
      <c r="AG26" s="1487"/>
      <c r="AH26" s="1469"/>
      <c r="AI26" s="1469"/>
      <c r="AJ26" s="1469"/>
      <c r="AK26" s="1469"/>
      <c r="AL26" s="1469"/>
      <c r="AM26" s="1469"/>
      <c r="AN26" s="1469"/>
      <c r="AO26" s="1469"/>
      <c r="AP26" s="1469"/>
      <c r="AQ26" s="1469"/>
      <c r="AR26" s="1469"/>
      <c r="AS26" s="1469"/>
      <c r="AT26" s="1469"/>
      <c r="AU26" s="1469"/>
    </row>
    <row r="27" spans="2:47" ht="12" customHeight="1">
      <c r="B27" s="36"/>
      <c r="C27" s="594"/>
      <c r="D27" s="594"/>
      <c r="E27" s="594"/>
      <c r="F27" s="594"/>
      <c r="G27" s="594"/>
      <c r="H27" s="594"/>
      <c r="I27" s="594"/>
      <c r="J27" s="594"/>
      <c r="K27" s="594"/>
      <c r="L27" s="594"/>
      <c r="M27" s="594"/>
      <c r="N27" s="36"/>
      <c r="O27" s="1410"/>
      <c r="P27" s="1410"/>
      <c r="Q27" s="1410"/>
      <c r="R27" s="850"/>
      <c r="S27" s="850"/>
      <c r="T27" s="850"/>
      <c r="U27" s="850"/>
      <c r="V27" s="850"/>
      <c r="W27" s="850"/>
      <c r="X27" s="1457"/>
      <c r="Z27" s="1487"/>
      <c r="AA27" s="1487"/>
      <c r="AB27" s="1487"/>
      <c r="AC27" s="1487"/>
      <c r="AD27" s="1487"/>
      <c r="AE27" s="1487"/>
      <c r="AF27" s="1487"/>
      <c r="AG27" s="1487"/>
      <c r="AH27" s="1469"/>
      <c r="AI27" s="1469"/>
      <c r="AJ27" s="1469"/>
      <c r="AK27" s="1469"/>
      <c r="AL27" s="1469"/>
      <c r="AM27" s="1469"/>
      <c r="AN27" s="1469"/>
      <c r="AO27" s="1469"/>
      <c r="AP27" s="1469"/>
      <c r="AQ27" s="1469"/>
      <c r="AR27" s="1469"/>
      <c r="AS27" s="1469"/>
      <c r="AT27" s="1469"/>
      <c r="AU27" s="1469"/>
    </row>
    <row r="28" spans="2:47" ht="12" customHeight="1">
      <c r="B28" s="36"/>
      <c r="C28" s="594"/>
      <c r="D28" s="594"/>
      <c r="E28" s="594"/>
      <c r="F28" s="594"/>
      <c r="G28" s="594"/>
      <c r="H28" s="594"/>
      <c r="I28" s="594"/>
      <c r="J28" s="594"/>
      <c r="K28" s="594"/>
      <c r="L28" s="594"/>
      <c r="M28" s="594"/>
      <c r="N28" s="36"/>
      <c r="O28" s="36"/>
      <c r="P28" s="1414"/>
      <c r="Q28" s="1414"/>
      <c r="R28" s="1414"/>
      <c r="S28" s="1414"/>
      <c r="T28" s="36"/>
      <c r="U28" s="1412"/>
      <c r="V28" s="1412"/>
      <c r="W28" s="1412"/>
      <c r="X28" s="1412"/>
      <c r="Z28" s="1485" t="s">
        <v>376</v>
      </c>
      <c r="AA28" s="1485"/>
      <c r="AB28" s="1485"/>
      <c r="AC28" s="1485"/>
      <c r="AD28" s="1485"/>
      <c r="AE28" s="1485"/>
      <c r="AF28" s="1485"/>
      <c r="AG28" s="1485"/>
      <c r="AH28" s="1469"/>
      <c r="AI28" s="1469"/>
      <c r="AJ28" s="1469"/>
      <c r="AK28" s="1469"/>
      <c r="AL28" s="1469"/>
      <c r="AM28" s="1469"/>
      <c r="AN28" s="1469"/>
      <c r="AO28" s="1469"/>
      <c r="AP28" s="1469"/>
      <c r="AQ28" s="1469"/>
      <c r="AR28" s="1469"/>
      <c r="AS28" s="1469"/>
      <c r="AT28" s="1469"/>
      <c r="AU28" s="1469"/>
    </row>
    <row r="29" spans="2:47" ht="12" customHeight="1">
      <c r="B29" s="36"/>
      <c r="C29" s="594"/>
      <c r="D29" s="594"/>
      <c r="E29" s="594"/>
      <c r="F29" s="594"/>
      <c r="G29" s="594"/>
      <c r="H29" s="594"/>
      <c r="I29" s="594"/>
      <c r="J29" s="594"/>
      <c r="K29" s="594"/>
      <c r="L29" s="594"/>
      <c r="M29" s="594"/>
      <c r="N29" s="36"/>
      <c r="O29" s="104" t="s">
        <v>351</v>
      </c>
      <c r="P29" s="1413"/>
      <c r="Q29" s="1413"/>
      <c r="R29" s="1413"/>
      <c r="S29" s="1413"/>
      <c r="T29" s="104" t="s">
        <v>352</v>
      </c>
      <c r="U29" s="1413"/>
      <c r="V29" s="1413"/>
      <c r="W29" s="1413"/>
      <c r="X29" s="1413"/>
      <c r="Z29" s="1485"/>
      <c r="AA29" s="1485"/>
      <c r="AB29" s="1485"/>
      <c r="AC29" s="1485"/>
      <c r="AD29" s="1485"/>
      <c r="AE29" s="1485"/>
      <c r="AF29" s="1485"/>
      <c r="AG29" s="1485"/>
      <c r="AH29" s="1469"/>
      <c r="AI29" s="1469"/>
      <c r="AJ29" s="1469"/>
      <c r="AK29" s="1469"/>
      <c r="AL29" s="1469"/>
      <c r="AM29" s="1469"/>
      <c r="AN29" s="1469"/>
      <c r="AO29" s="1469"/>
      <c r="AP29" s="1469"/>
      <c r="AQ29" s="1469"/>
      <c r="AR29" s="1469"/>
      <c r="AS29" s="1469"/>
      <c r="AT29" s="1469"/>
      <c r="AU29" s="1469"/>
    </row>
    <row r="30" spans="2:47"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c r="Z30" s="1487" t="s">
        <v>377</v>
      </c>
      <c r="AA30" s="1487"/>
      <c r="AB30" s="1487"/>
      <c r="AC30" s="1487"/>
      <c r="AD30" s="1487"/>
      <c r="AE30" s="1487"/>
      <c r="AF30" s="1487"/>
      <c r="AG30" s="1487"/>
      <c r="AH30" s="1469"/>
      <c r="AI30" s="1469"/>
      <c r="AJ30" s="1469"/>
      <c r="AK30" s="1469"/>
      <c r="AL30" s="1469"/>
      <c r="AM30" s="1469"/>
      <c r="AN30" s="1469"/>
      <c r="AO30" s="1469"/>
      <c r="AP30" s="1469"/>
      <c r="AQ30" s="1469"/>
      <c r="AR30" s="1469"/>
      <c r="AS30" s="1469"/>
      <c r="AT30" s="1469"/>
      <c r="AU30" s="1469"/>
    </row>
    <row r="31" spans="2:47" ht="12" customHeight="1">
      <c r="B31" s="36"/>
      <c r="C31" s="91"/>
      <c r="D31" s="91"/>
      <c r="E31" s="91"/>
      <c r="F31" s="91"/>
      <c r="G31" s="91"/>
      <c r="H31" s="91"/>
      <c r="I31" s="91"/>
      <c r="J31" s="91"/>
      <c r="K31" s="91"/>
      <c r="L31" s="91"/>
      <c r="M31" s="91"/>
      <c r="N31" s="36"/>
      <c r="O31" s="104"/>
      <c r="P31" s="105"/>
      <c r="Q31" s="105"/>
      <c r="R31" s="105"/>
      <c r="S31" s="105"/>
      <c r="T31" s="104"/>
      <c r="U31" s="105"/>
      <c r="V31" s="105"/>
      <c r="W31" s="105"/>
      <c r="X31" s="105"/>
      <c r="Z31" s="1487"/>
      <c r="AA31" s="1487"/>
      <c r="AB31" s="1487"/>
      <c r="AC31" s="1487"/>
      <c r="AD31" s="1487"/>
      <c r="AE31" s="1487"/>
      <c r="AF31" s="1487"/>
      <c r="AG31" s="1487"/>
      <c r="AH31" s="1469"/>
      <c r="AI31" s="1469"/>
      <c r="AJ31" s="1469"/>
      <c r="AK31" s="1469"/>
      <c r="AL31" s="1469"/>
      <c r="AM31" s="1469"/>
      <c r="AN31" s="1469"/>
      <c r="AO31" s="1469"/>
      <c r="AP31" s="1469"/>
      <c r="AQ31" s="1469"/>
      <c r="AR31" s="1469"/>
      <c r="AS31" s="1469"/>
      <c r="AT31" s="1469"/>
      <c r="AU31" s="1469"/>
    </row>
    <row r="32" spans="2:47" ht="12" customHeight="1">
      <c r="B32" s="36"/>
      <c r="C32" s="36"/>
      <c r="D32" s="36"/>
      <c r="E32" s="36"/>
      <c r="F32" s="36"/>
      <c r="G32" s="36"/>
      <c r="H32" s="36"/>
      <c r="I32" s="36"/>
      <c r="J32" s="36"/>
      <c r="K32" s="36"/>
      <c r="L32" s="36"/>
      <c r="M32" s="36"/>
      <c r="N32" s="36"/>
      <c r="O32" s="36"/>
      <c r="P32" s="36"/>
      <c r="Q32" s="36"/>
      <c r="R32" s="36"/>
      <c r="S32" s="36"/>
      <c r="T32" s="36"/>
      <c r="U32" s="36"/>
      <c r="V32" s="36"/>
      <c r="W32" s="36"/>
      <c r="X32" s="36"/>
      <c r="Z32" s="1485" t="s">
        <v>378</v>
      </c>
      <c r="AA32" s="1485"/>
      <c r="AB32" s="1485"/>
      <c r="AC32" s="1485"/>
      <c r="AD32" s="1485"/>
      <c r="AE32" s="1485"/>
      <c r="AF32" s="1485"/>
      <c r="AG32" s="1485"/>
      <c r="AH32" s="1469"/>
      <c r="AI32" s="1469"/>
      <c r="AJ32" s="1469"/>
      <c r="AK32" s="1469"/>
      <c r="AL32" s="1469"/>
      <c r="AM32" s="1469"/>
      <c r="AN32" s="1469"/>
      <c r="AO32" s="1469"/>
      <c r="AP32" s="1469"/>
      <c r="AQ32" s="1469"/>
      <c r="AR32" s="1469"/>
      <c r="AS32" s="1469"/>
      <c r="AT32" s="1469"/>
      <c r="AU32" s="1469"/>
    </row>
    <row r="33" spans="2:47" ht="15" customHeight="1">
      <c r="B33" s="242" t="s">
        <v>167</v>
      </c>
      <c r="C33" s="242"/>
      <c r="D33" s="1483" t="s">
        <v>358</v>
      </c>
      <c r="E33" s="1483"/>
      <c r="F33" s="1483"/>
      <c r="G33" s="1483"/>
      <c r="H33" s="1483"/>
      <c r="I33" s="1483"/>
      <c r="J33" s="1483"/>
      <c r="K33" s="1483"/>
      <c r="L33" s="1483"/>
      <c r="M33" s="1483"/>
      <c r="N33" s="1483" t="s">
        <v>359</v>
      </c>
      <c r="O33" s="1483"/>
      <c r="P33" s="1483"/>
      <c r="Q33" s="1483"/>
      <c r="R33" s="1483"/>
      <c r="S33" s="1483"/>
      <c r="T33" s="1483" t="s">
        <v>360</v>
      </c>
      <c r="U33" s="1483"/>
      <c r="V33" s="1483"/>
      <c r="W33" s="1483"/>
      <c r="X33" s="1483"/>
      <c r="Z33" s="1485"/>
      <c r="AA33" s="1485"/>
      <c r="AB33" s="1485"/>
      <c r="AC33" s="1485"/>
      <c r="AD33" s="1485"/>
      <c r="AE33" s="1485"/>
      <c r="AF33" s="1485"/>
      <c r="AG33" s="1485"/>
      <c r="AH33" s="1469"/>
      <c r="AI33" s="1469"/>
      <c r="AJ33" s="1469"/>
      <c r="AK33" s="1469"/>
      <c r="AL33" s="1469"/>
      <c r="AM33" s="1469"/>
      <c r="AN33" s="1469"/>
      <c r="AO33" s="1469"/>
      <c r="AP33" s="1469"/>
      <c r="AQ33" s="1469"/>
      <c r="AR33" s="1469"/>
      <c r="AS33" s="1469"/>
      <c r="AT33" s="1469"/>
      <c r="AU33" s="1469"/>
    </row>
    <row r="34" spans="2:47" ht="15" customHeight="1">
      <c r="B34" s="242"/>
      <c r="C34" s="242"/>
      <c r="D34" s="1483"/>
      <c r="E34" s="1483"/>
      <c r="F34" s="1483"/>
      <c r="G34" s="1483"/>
      <c r="H34" s="1483"/>
      <c r="I34" s="1483"/>
      <c r="J34" s="1483"/>
      <c r="K34" s="1483"/>
      <c r="L34" s="1483"/>
      <c r="M34" s="1483"/>
      <c r="N34" s="1483"/>
      <c r="O34" s="1483"/>
      <c r="P34" s="1483"/>
      <c r="Q34" s="1483"/>
      <c r="R34" s="1483"/>
      <c r="S34" s="1483"/>
      <c r="T34" s="1483"/>
      <c r="U34" s="1483"/>
      <c r="V34" s="1483"/>
      <c r="W34" s="1483"/>
      <c r="X34" s="1483"/>
      <c r="Z34" s="1476" t="s">
        <v>367</v>
      </c>
      <c r="AA34" s="1476"/>
      <c r="AB34" s="1476"/>
      <c r="AC34" s="1476"/>
      <c r="AD34" s="1476"/>
      <c r="AE34" s="1476"/>
      <c r="AF34" s="1476"/>
      <c r="AG34" s="1476"/>
      <c r="AH34" s="1475"/>
      <c r="AI34" s="1475"/>
      <c r="AJ34" s="1475"/>
      <c r="AK34" s="1475"/>
      <c r="AL34" s="1475"/>
      <c r="AM34" s="1475"/>
      <c r="AN34" s="1475"/>
      <c r="AO34" s="1475"/>
      <c r="AP34" s="1469"/>
      <c r="AQ34" s="1475"/>
      <c r="AR34" s="1475"/>
      <c r="AS34" s="1475"/>
      <c r="AT34" s="1469"/>
      <c r="AU34" s="1475"/>
    </row>
    <row r="35" spans="2:47" ht="15" customHeight="1">
      <c r="B35" s="1474">
        <v>1</v>
      </c>
      <c r="C35" s="1316"/>
      <c r="D35" s="1470"/>
      <c r="E35" s="1470"/>
      <c r="F35" s="1470"/>
      <c r="G35" s="1470"/>
      <c r="H35" s="1470"/>
      <c r="I35" s="1470"/>
      <c r="J35" s="1470"/>
      <c r="K35" s="1470"/>
      <c r="L35" s="1470"/>
      <c r="M35" s="1470"/>
      <c r="N35" s="1316" t="s">
        <v>361</v>
      </c>
      <c r="O35" s="1316"/>
      <c r="P35" s="1316"/>
      <c r="Q35" s="1316" t="s">
        <v>362</v>
      </c>
      <c r="R35" s="1316"/>
      <c r="S35" s="1316"/>
      <c r="T35" s="1470"/>
      <c r="U35" s="1470"/>
      <c r="V35" s="1470"/>
      <c r="W35" s="1470"/>
      <c r="X35" s="1471"/>
      <c r="Z35" s="1476"/>
      <c r="AA35" s="1476"/>
      <c r="AB35" s="1476"/>
      <c r="AC35" s="1476"/>
      <c r="AD35" s="1476"/>
      <c r="AE35" s="1476"/>
      <c r="AF35" s="1476"/>
      <c r="AG35" s="1476"/>
      <c r="AH35" s="1475"/>
      <c r="AI35" s="1475"/>
      <c r="AJ35" s="1475"/>
      <c r="AK35" s="1475"/>
      <c r="AL35" s="1475"/>
      <c r="AM35" s="1475"/>
      <c r="AN35" s="1475"/>
      <c r="AO35" s="1475"/>
      <c r="AP35" s="1469"/>
      <c r="AQ35" s="1475"/>
      <c r="AR35" s="1475"/>
      <c r="AS35" s="1475"/>
      <c r="AT35" s="1469"/>
      <c r="AU35" s="1475"/>
    </row>
    <row r="36" spans="2:47" ht="15" customHeight="1">
      <c r="B36" s="1403"/>
      <c r="C36" s="1296"/>
      <c r="D36" s="1472"/>
      <c r="E36" s="1472"/>
      <c r="F36" s="1472"/>
      <c r="G36" s="1472"/>
      <c r="H36" s="1472"/>
      <c r="I36" s="1472"/>
      <c r="J36" s="1472"/>
      <c r="K36" s="1472"/>
      <c r="L36" s="1472"/>
      <c r="M36" s="1472"/>
      <c r="N36" s="1296"/>
      <c r="O36" s="1296"/>
      <c r="P36" s="1296"/>
      <c r="Q36" s="1296"/>
      <c r="R36" s="1296"/>
      <c r="S36" s="1296"/>
      <c r="T36" s="1472"/>
      <c r="U36" s="1472"/>
      <c r="V36" s="1472"/>
      <c r="W36" s="1472"/>
      <c r="X36" s="1473"/>
      <c r="Z36" s="1506" t="s">
        <v>379</v>
      </c>
      <c r="AA36" s="1506"/>
      <c r="AB36" s="1506"/>
      <c r="AC36" s="1506"/>
      <c r="AD36" s="1506"/>
      <c r="AE36" s="1506"/>
      <c r="AF36" s="1506"/>
      <c r="AG36" s="1506"/>
      <c r="AH36" s="1475"/>
      <c r="AI36" s="1475"/>
      <c r="AJ36" s="1475"/>
      <c r="AK36" s="1475"/>
      <c r="AL36" s="1475"/>
      <c r="AM36" s="1475"/>
      <c r="AN36" s="1475"/>
      <c r="AO36" s="1475"/>
      <c r="AP36" s="1469"/>
      <c r="AQ36" s="1475"/>
      <c r="AR36" s="1475"/>
      <c r="AS36" s="1475"/>
      <c r="AT36" s="1475"/>
      <c r="AU36" s="1475"/>
    </row>
    <row r="37" spans="2:47" ht="15" customHeight="1">
      <c r="B37" s="1403"/>
      <c r="C37" s="1296"/>
      <c r="D37" s="1472"/>
      <c r="E37" s="1472"/>
      <c r="F37" s="1472"/>
      <c r="G37" s="1472"/>
      <c r="H37" s="1472"/>
      <c r="I37" s="1472"/>
      <c r="J37" s="1472"/>
      <c r="K37" s="1472"/>
      <c r="L37" s="1472"/>
      <c r="M37" s="1472"/>
      <c r="N37" s="1296"/>
      <c r="O37" s="1296"/>
      <c r="P37" s="1296"/>
      <c r="Q37" s="1296"/>
      <c r="R37" s="1296"/>
      <c r="S37" s="1296"/>
      <c r="T37" s="1472"/>
      <c r="U37" s="1472"/>
      <c r="V37" s="1472"/>
      <c r="W37" s="1472"/>
      <c r="X37" s="1473"/>
      <c r="Z37" s="1506"/>
      <c r="AA37" s="1506"/>
      <c r="AB37" s="1506"/>
      <c r="AC37" s="1506"/>
      <c r="AD37" s="1506"/>
      <c r="AE37" s="1506"/>
      <c r="AF37" s="1506"/>
      <c r="AG37" s="1506"/>
      <c r="AH37" s="1475"/>
      <c r="AI37" s="1475"/>
      <c r="AJ37" s="1475"/>
      <c r="AK37" s="1475"/>
      <c r="AL37" s="1475"/>
      <c r="AM37" s="1475"/>
      <c r="AN37" s="1475"/>
      <c r="AO37" s="1475"/>
      <c r="AP37" s="1469"/>
      <c r="AQ37" s="1475"/>
      <c r="AR37" s="1475"/>
      <c r="AS37" s="1475"/>
      <c r="AT37" s="1475"/>
      <c r="AU37" s="1475"/>
    </row>
    <row r="38" spans="2:47" ht="15" customHeight="1">
      <c r="B38" s="1474">
        <v>2</v>
      </c>
      <c r="C38" s="1316"/>
      <c r="D38" s="1470"/>
      <c r="E38" s="1470"/>
      <c r="F38" s="1470"/>
      <c r="G38" s="1470"/>
      <c r="H38" s="1470"/>
      <c r="I38" s="1470"/>
      <c r="J38" s="1470"/>
      <c r="K38" s="1470"/>
      <c r="L38" s="1470"/>
      <c r="M38" s="1470"/>
      <c r="N38" s="1316" t="s">
        <v>361</v>
      </c>
      <c r="O38" s="1316"/>
      <c r="P38" s="1316"/>
      <c r="Q38" s="1316" t="s">
        <v>362</v>
      </c>
      <c r="R38" s="1316"/>
      <c r="S38" s="1316"/>
      <c r="T38" s="1470"/>
      <c r="U38" s="1470"/>
      <c r="V38" s="1470"/>
      <c r="W38" s="1470"/>
      <c r="X38" s="1471"/>
      <c r="Z38" s="1476" t="s">
        <v>368</v>
      </c>
      <c r="AA38" s="1476"/>
      <c r="AB38" s="1476"/>
      <c r="AC38" s="1476"/>
      <c r="AD38" s="1476"/>
      <c r="AE38" s="1476"/>
      <c r="AF38" s="1476"/>
      <c r="AG38" s="1476"/>
      <c r="AH38" s="1475"/>
      <c r="AI38" s="1475"/>
      <c r="AJ38" s="1475"/>
      <c r="AK38" s="1475"/>
      <c r="AL38" s="1475"/>
      <c r="AM38" s="1475"/>
      <c r="AN38" s="1475"/>
      <c r="AO38" s="1475"/>
      <c r="AP38" s="1469"/>
      <c r="AQ38" s="1475"/>
      <c r="AR38" s="1475"/>
      <c r="AS38" s="1475"/>
      <c r="AT38" s="1475"/>
      <c r="AU38" s="1475"/>
    </row>
    <row r="39" spans="2:47" ht="15" customHeight="1">
      <c r="B39" s="1403"/>
      <c r="C39" s="1296"/>
      <c r="D39" s="1472"/>
      <c r="E39" s="1472"/>
      <c r="F39" s="1472"/>
      <c r="G39" s="1472"/>
      <c r="H39" s="1472"/>
      <c r="I39" s="1472"/>
      <c r="J39" s="1472"/>
      <c r="K39" s="1472"/>
      <c r="L39" s="1472"/>
      <c r="M39" s="1472"/>
      <c r="N39" s="1296"/>
      <c r="O39" s="1296"/>
      <c r="P39" s="1296"/>
      <c r="Q39" s="1296"/>
      <c r="R39" s="1296"/>
      <c r="S39" s="1296"/>
      <c r="T39" s="1472"/>
      <c r="U39" s="1472"/>
      <c r="V39" s="1472"/>
      <c r="W39" s="1472"/>
      <c r="X39" s="1473"/>
      <c r="Z39" s="1476"/>
      <c r="AA39" s="1476"/>
      <c r="AB39" s="1476"/>
      <c r="AC39" s="1476"/>
      <c r="AD39" s="1476"/>
      <c r="AE39" s="1476"/>
      <c r="AF39" s="1476"/>
      <c r="AG39" s="1476"/>
      <c r="AH39" s="1475"/>
      <c r="AI39" s="1475"/>
      <c r="AJ39" s="1475"/>
      <c r="AK39" s="1475"/>
      <c r="AL39" s="1475"/>
      <c r="AM39" s="1475"/>
      <c r="AN39" s="1475"/>
      <c r="AO39" s="1475"/>
      <c r="AP39" s="1469"/>
      <c r="AQ39" s="1475"/>
      <c r="AR39" s="1475"/>
      <c r="AS39" s="1475"/>
      <c r="AT39" s="1475"/>
      <c r="AU39" s="1475"/>
    </row>
    <row r="40" spans="2:47" ht="15" customHeight="1">
      <c r="B40" s="1403"/>
      <c r="C40" s="1296"/>
      <c r="D40" s="1472"/>
      <c r="E40" s="1472"/>
      <c r="F40" s="1472"/>
      <c r="G40" s="1472"/>
      <c r="H40" s="1472"/>
      <c r="I40" s="1472"/>
      <c r="J40" s="1472"/>
      <c r="K40" s="1472"/>
      <c r="L40" s="1472"/>
      <c r="M40" s="1472"/>
      <c r="N40" s="1296"/>
      <c r="O40" s="1296"/>
      <c r="P40" s="1296"/>
      <c r="Q40" s="1296"/>
      <c r="R40" s="1296"/>
      <c r="S40" s="1296"/>
      <c r="T40" s="1472"/>
      <c r="U40" s="1472"/>
      <c r="V40" s="1472"/>
      <c r="W40" s="1472"/>
      <c r="X40" s="1473"/>
      <c r="Z40" s="1476" t="s">
        <v>369</v>
      </c>
      <c r="AA40" s="1476"/>
      <c r="AB40" s="1476"/>
      <c r="AC40" s="1476"/>
      <c r="AD40" s="1476"/>
      <c r="AE40" s="1476"/>
      <c r="AF40" s="1476"/>
      <c r="AG40" s="1476"/>
      <c r="AH40" s="1475"/>
      <c r="AI40" s="1475"/>
      <c r="AJ40" s="1475"/>
      <c r="AK40" s="1475"/>
      <c r="AL40" s="1475"/>
      <c r="AM40" s="1475"/>
      <c r="AN40" s="1475"/>
      <c r="AO40" s="1475"/>
      <c r="AP40" s="1475"/>
      <c r="AQ40" s="1475"/>
      <c r="AR40" s="1475"/>
      <c r="AS40" s="1475"/>
      <c r="AT40" s="1475"/>
      <c r="AU40" s="1475"/>
    </row>
    <row r="41" spans="2:47" ht="15" customHeight="1">
      <c r="B41" s="1474">
        <v>3</v>
      </c>
      <c r="C41" s="1316"/>
      <c r="D41" s="1470"/>
      <c r="E41" s="1470"/>
      <c r="F41" s="1470"/>
      <c r="G41" s="1470"/>
      <c r="H41" s="1470"/>
      <c r="I41" s="1470"/>
      <c r="J41" s="1470"/>
      <c r="K41" s="1470"/>
      <c r="L41" s="1470"/>
      <c r="M41" s="1470"/>
      <c r="N41" s="1316" t="s">
        <v>361</v>
      </c>
      <c r="O41" s="1316"/>
      <c r="P41" s="1316"/>
      <c r="Q41" s="1316" t="s">
        <v>362</v>
      </c>
      <c r="R41" s="1316"/>
      <c r="S41" s="1316"/>
      <c r="T41" s="1470"/>
      <c r="U41" s="1470"/>
      <c r="V41" s="1470"/>
      <c r="W41" s="1470"/>
      <c r="X41" s="1471"/>
      <c r="Z41" s="1476"/>
      <c r="AA41" s="1476"/>
      <c r="AB41" s="1476"/>
      <c r="AC41" s="1476"/>
      <c r="AD41" s="1476"/>
      <c r="AE41" s="1476"/>
      <c r="AF41" s="1476"/>
      <c r="AG41" s="1476"/>
      <c r="AH41" s="1475"/>
      <c r="AI41" s="1475"/>
      <c r="AJ41" s="1475"/>
      <c r="AK41" s="1475"/>
      <c r="AL41" s="1475"/>
      <c r="AM41" s="1475"/>
      <c r="AN41" s="1475"/>
      <c r="AO41" s="1475"/>
      <c r="AP41" s="1475"/>
      <c r="AQ41" s="1475"/>
      <c r="AR41" s="1475"/>
      <c r="AS41" s="1475"/>
      <c r="AT41" s="1475"/>
      <c r="AU41" s="1475"/>
    </row>
    <row r="42" spans="2:47" ht="15" customHeight="1">
      <c r="B42" s="1403"/>
      <c r="C42" s="1296"/>
      <c r="D42" s="1472"/>
      <c r="E42" s="1472"/>
      <c r="F42" s="1472"/>
      <c r="G42" s="1472"/>
      <c r="H42" s="1472"/>
      <c r="I42" s="1472"/>
      <c r="J42" s="1472"/>
      <c r="K42" s="1472"/>
      <c r="L42" s="1472"/>
      <c r="M42" s="1472"/>
      <c r="N42" s="1296"/>
      <c r="O42" s="1296"/>
      <c r="P42" s="1296"/>
      <c r="Q42" s="1296"/>
      <c r="R42" s="1296"/>
      <c r="S42" s="1296"/>
      <c r="T42" s="1472"/>
      <c r="U42" s="1472"/>
      <c r="V42" s="1472"/>
      <c r="W42" s="1472"/>
      <c r="X42" s="1473"/>
      <c r="Z42" s="1476" t="s">
        <v>370</v>
      </c>
      <c r="AA42" s="1476"/>
      <c r="AB42" s="1476"/>
      <c r="AC42" s="1476"/>
      <c r="AD42" s="1476"/>
      <c r="AE42" s="1476"/>
      <c r="AF42" s="1476"/>
      <c r="AG42" s="1476"/>
      <c r="AH42" s="1475"/>
      <c r="AI42" s="1475"/>
      <c r="AJ42" s="1475"/>
      <c r="AK42" s="1475"/>
      <c r="AL42" s="1475"/>
      <c r="AM42" s="1475"/>
      <c r="AN42" s="1475"/>
      <c r="AO42" s="1475"/>
      <c r="AP42" s="1469"/>
      <c r="AQ42" s="1475"/>
      <c r="AR42" s="1475"/>
      <c r="AS42" s="1475"/>
      <c r="AT42" s="1469"/>
      <c r="AU42" s="1475"/>
    </row>
    <row r="43" spans="2:47" ht="15" customHeight="1">
      <c r="B43" s="1403"/>
      <c r="C43" s="1296"/>
      <c r="D43" s="1472"/>
      <c r="E43" s="1472"/>
      <c r="F43" s="1472"/>
      <c r="G43" s="1472"/>
      <c r="H43" s="1472"/>
      <c r="I43" s="1472"/>
      <c r="J43" s="1472"/>
      <c r="K43" s="1472"/>
      <c r="L43" s="1472"/>
      <c r="M43" s="1472"/>
      <c r="N43" s="1296"/>
      <c r="O43" s="1296"/>
      <c r="P43" s="1296"/>
      <c r="Q43" s="1296"/>
      <c r="R43" s="1296"/>
      <c r="S43" s="1296"/>
      <c r="T43" s="1472"/>
      <c r="U43" s="1472"/>
      <c r="V43" s="1472"/>
      <c r="W43" s="1472"/>
      <c r="X43" s="1473"/>
      <c r="Z43" s="1476"/>
      <c r="AA43" s="1476"/>
      <c r="AB43" s="1476"/>
      <c r="AC43" s="1476"/>
      <c r="AD43" s="1476"/>
      <c r="AE43" s="1476"/>
      <c r="AF43" s="1476"/>
      <c r="AG43" s="1476"/>
      <c r="AH43" s="1475"/>
      <c r="AI43" s="1475"/>
      <c r="AJ43" s="1475"/>
      <c r="AK43" s="1475"/>
      <c r="AL43" s="1475"/>
      <c r="AM43" s="1475"/>
      <c r="AN43" s="1475"/>
      <c r="AO43" s="1475"/>
      <c r="AP43" s="1469"/>
      <c r="AQ43" s="1475"/>
      <c r="AR43" s="1475"/>
      <c r="AS43" s="1475"/>
      <c r="AT43" s="1469"/>
      <c r="AU43" s="1475"/>
    </row>
    <row r="44" spans="2:47" ht="15" customHeight="1">
      <c r="B44" s="1474">
        <v>4</v>
      </c>
      <c r="C44" s="1316"/>
      <c r="D44" s="1470"/>
      <c r="E44" s="1470"/>
      <c r="F44" s="1470"/>
      <c r="G44" s="1470"/>
      <c r="H44" s="1470"/>
      <c r="I44" s="1470"/>
      <c r="J44" s="1470"/>
      <c r="K44" s="1470"/>
      <c r="L44" s="1470"/>
      <c r="M44" s="1470"/>
      <c r="N44" s="1316" t="s">
        <v>361</v>
      </c>
      <c r="O44" s="1316"/>
      <c r="P44" s="1316"/>
      <c r="Q44" s="1316" t="s">
        <v>362</v>
      </c>
      <c r="R44" s="1316"/>
      <c r="S44" s="1316"/>
      <c r="T44" s="1470"/>
      <c r="U44" s="1470"/>
      <c r="V44" s="1470"/>
      <c r="W44" s="1470"/>
      <c r="X44" s="1471"/>
      <c r="Z44" s="1506" t="s">
        <v>772</v>
      </c>
      <c r="AA44" s="1506"/>
      <c r="AB44" s="1506"/>
      <c r="AC44" s="1506"/>
      <c r="AD44" s="1506"/>
      <c r="AE44" s="1506"/>
      <c r="AF44" s="1506"/>
      <c r="AG44" s="1506"/>
      <c r="AH44" s="1502"/>
      <c r="AI44" s="1502"/>
      <c r="AJ44" s="1502"/>
      <c r="AK44" s="1502"/>
      <c r="AL44" s="1502"/>
      <c r="AM44" s="1502"/>
      <c r="AN44" s="1502"/>
      <c r="AO44" s="1502"/>
      <c r="AP44" s="1502"/>
      <c r="AQ44" s="1502"/>
      <c r="AR44" s="1502"/>
      <c r="AS44" s="1502"/>
      <c r="AT44" s="1502"/>
      <c r="AU44" s="1502"/>
    </row>
    <row r="45" spans="2:47" ht="15" customHeight="1">
      <c r="B45" s="1403"/>
      <c r="C45" s="1296"/>
      <c r="D45" s="1472"/>
      <c r="E45" s="1472"/>
      <c r="F45" s="1472"/>
      <c r="G45" s="1472"/>
      <c r="H45" s="1472"/>
      <c r="I45" s="1472"/>
      <c r="J45" s="1472"/>
      <c r="K45" s="1472"/>
      <c r="L45" s="1472"/>
      <c r="M45" s="1472"/>
      <c r="N45" s="1296"/>
      <c r="O45" s="1296"/>
      <c r="P45" s="1296"/>
      <c r="Q45" s="1296"/>
      <c r="R45" s="1296"/>
      <c r="S45" s="1296"/>
      <c r="T45" s="1472"/>
      <c r="U45" s="1472"/>
      <c r="V45" s="1472"/>
      <c r="W45" s="1472"/>
      <c r="X45" s="1473"/>
      <c r="Z45" s="1506"/>
      <c r="AA45" s="1506"/>
      <c r="AB45" s="1506"/>
      <c r="AC45" s="1506"/>
      <c r="AD45" s="1506"/>
      <c r="AE45" s="1506"/>
      <c r="AF45" s="1506"/>
      <c r="AG45" s="1506"/>
      <c r="AH45" s="1503"/>
      <c r="AI45" s="1503"/>
      <c r="AJ45" s="1503"/>
      <c r="AK45" s="1503"/>
      <c r="AL45" s="1503"/>
      <c r="AM45" s="1503"/>
      <c r="AN45" s="1503"/>
      <c r="AO45" s="1503"/>
      <c r="AP45" s="1503"/>
      <c r="AQ45" s="1503"/>
      <c r="AR45" s="1503"/>
      <c r="AS45" s="1503"/>
      <c r="AT45" s="1503"/>
      <c r="AU45" s="1503"/>
    </row>
    <row r="46" spans="2:47" ht="15" customHeight="1">
      <c r="B46" s="1403"/>
      <c r="C46" s="1296"/>
      <c r="D46" s="1472"/>
      <c r="E46" s="1472"/>
      <c r="F46" s="1472"/>
      <c r="G46" s="1472"/>
      <c r="H46" s="1472"/>
      <c r="I46" s="1472"/>
      <c r="J46" s="1472"/>
      <c r="K46" s="1472"/>
      <c r="L46" s="1472"/>
      <c r="M46" s="1472"/>
      <c r="N46" s="1296"/>
      <c r="O46" s="1296"/>
      <c r="P46" s="1296"/>
      <c r="Q46" s="1296"/>
      <c r="R46" s="1296"/>
      <c r="S46" s="1296"/>
      <c r="T46" s="1472"/>
      <c r="U46" s="1472"/>
      <c r="V46" s="1472"/>
      <c r="W46" s="1472"/>
      <c r="X46" s="1473"/>
      <c r="Z46" s="1506"/>
      <c r="AA46" s="1506"/>
      <c r="AB46" s="1506"/>
      <c r="AC46" s="1506"/>
      <c r="AD46" s="1506"/>
      <c r="AE46" s="1506"/>
      <c r="AF46" s="1506"/>
      <c r="AG46" s="1506"/>
      <c r="AH46" s="209" t="s">
        <v>768</v>
      </c>
      <c r="AI46" s="209" t="s">
        <v>768</v>
      </c>
      <c r="AJ46" s="209" t="s">
        <v>768</v>
      </c>
      <c r="AK46" s="209" t="s">
        <v>768</v>
      </c>
      <c r="AL46" s="209" t="s">
        <v>768</v>
      </c>
      <c r="AM46" s="209" t="s">
        <v>768</v>
      </c>
      <c r="AN46" s="209" t="s">
        <v>768</v>
      </c>
      <c r="AO46" s="209" t="s">
        <v>768</v>
      </c>
      <c r="AP46" s="209" t="s">
        <v>768</v>
      </c>
      <c r="AQ46" s="209" t="s">
        <v>768</v>
      </c>
      <c r="AR46" s="209" t="s">
        <v>768</v>
      </c>
      <c r="AS46" s="209" t="s">
        <v>768</v>
      </c>
      <c r="AT46" s="209" t="s">
        <v>768</v>
      </c>
      <c r="AU46" s="209" t="s">
        <v>768</v>
      </c>
    </row>
    <row r="47" spans="2:47" ht="15" customHeight="1">
      <c r="B47" s="1474">
        <v>5</v>
      </c>
      <c r="C47" s="1316"/>
      <c r="D47" s="1470"/>
      <c r="E47" s="1470"/>
      <c r="F47" s="1470"/>
      <c r="G47" s="1470"/>
      <c r="H47" s="1470"/>
      <c r="I47" s="1470"/>
      <c r="J47" s="1470"/>
      <c r="K47" s="1470"/>
      <c r="L47" s="1470"/>
      <c r="M47" s="1470"/>
      <c r="N47" s="1316" t="s">
        <v>361</v>
      </c>
      <c r="O47" s="1316"/>
      <c r="P47" s="1316"/>
      <c r="Q47" s="1316" t="s">
        <v>362</v>
      </c>
      <c r="R47" s="1316"/>
      <c r="S47" s="1316"/>
      <c r="T47" s="1470"/>
      <c r="U47" s="1470"/>
      <c r="V47" s="1470"/>
      <c r="W47" s="1470"/>
      <c r="X47" s="1471"/>
      <c r="Z47" s="1506" t="s">
        <v>773</v>
      </c>
      <c r="AA47" s="1506"/>
      <c r="AB47" s="1506"/>
      <c r="AC47" s="1506"/>
      <c r="AD47" s="1506"/>
      <c r="AE47" s="1506"/>
      <c r="AF47" s="1506"/>
      <c r="AG47" s="1506"/>
      <c r="AH47" s="1475"/>
      <c r="AI47" s="1475"/>
      <c r="AJ47" s="1475"/>
      <c r="AK47" s="1475"/>
      <c r="AL47" s="1475"/>
      <c r="AM47" s="1475"/>
      <c r="AN47" s="1475"/>
      <c r="AO47" s="1475"/>
      <c r="AP47" s="1469"/>
      <c r="AQ47" s="1475"/>
      <c r="AR47" s="1475"/>
      <c r="AS47" s="1475"/>
      <c r="AT47" s="1469"/>
      <c r="AU47" s="1475"/>
    </row>
    <row r="48" spans="2:47" ht="15" customHeight="1">
      <c r="B48" s="1403"/>
      <c r="C48" s="1296"/>
      <c r="D48" s="1472"/>
      <c r="E48" s="1472"/>
      <c r="F48" s="1472"/>
      <c r="G48" s="1472"/>
      <c r="H48" s="1472"/>
      <c r="I48" s="1472"/>
      <c r="J48" s="1472"/>
      <c r="K48" s="1472"/>
      <c r="L48" s="1472"/>
      <c r="M48" s="1472"/>
      <c r="N48" s="1296"/>
      <c r="O48" s="1296"/>
      <c r="P48" s="1296"/>
      <c r="Q48" s="1296"/>
      <c r="R48" s="1296"/>
      <c r="S48" s="1296"/>
      <c r="T48" s="1472"/>
      <c r="U48" s="1472"/>
      <c r="V48" s="1472"/>
      <c r="W48" s="1472"/>
      <c r="X48" s="1473"/>
      <c r="Z48" s="1506"/>
      <c r="AA48" s="1506"/>
      <c r="AB48" s="1506"/>
      <c r="AC48" s="1506"/>
      <c r="AD48" s="1506"/>
      <c r="AE48" s="1506"/>
      <c r="AF48" s="1506"/>
      <c r="AG48" s="1506"/>
      <c r="AH48" s="1475"/>
      <c r="AI48" s="1475"/>
      <c r="AJ48" s="1475"/>
      <c r="AK48" s="1475"/>
      <c r="AL48" s="1475"/>
      <c r="AM48" s="1475"/>
      <c r="AN48" s="1475"/>
      <c r="AO48" s="1475"/>
      <c r="AP48" s="1469"/>
      <c r="AQ48" s="1475"/>
      <c r="AR48" s="1475"/>
      <c r="AS48" s="1475"/>
      <c r="AT48" s="1469"/>
      <c r="AU48" s="1475"/>
    </row>
    <row r="49" spans="2:47" ht="15" customHeight="1">
      <c r="B49" s="1403"/>
      <c r="C49" s="1296"/>
      <c r="D49" s="1472"/>
      <c r="E49" s="1472"/>
      <c r="F49" s="1472"/>
      <c r="G49" s="1472"/>
      <c r="H49" s="1472"/>
      <c r="I49" s="1472"/>
      <c r="J49" s="1472"/>
      <c r="K49" s="1472"/>
      <c r="L49" s="1472"/>
      <c r="M49" s="1472"/>
      <c r="N49" s="1296"/>
      <c r="O49" s="1296"/>
      <c r="P49" s="1296"/>
      <c r="Q49" s="1296"/>
      <c r="R49" s="1296"/>
      <c r="S49" s="1296"/>
      <c r="T49" s="1472"/>
      <c r="U49" s="1472"/>
      <c r="V49" s="1472"/>
      <c r="W49" s="1472"/>
      <c r="X49" s="1473"/>
      <c r="Z49" s="1476" t="s">
        <v>371</v>
      </c>
      <c r="AA49" s="1476"/>
      <c r="AB49" s="1476"/>
      <c r="AC49" s="1476"/>
      <c r="AD49" s="1476"/>
      <c r="AE49" s="1476"/>
      <c r="AF49" s="1476"/>
      <c r="AG49" s="1476"/>
      <c r="AH49" s="1475"/>
      <c r="AI49" s="1475"/>
      <c r="AJ49" s="1475"/>
      <c r="AK49" s="1475"/>
      <c r="AL49" s="1475"/>
      <c r="AM49" s="1475"/>
      <c r="AN49" s="1475"/>
      <c r="AO49" s="1475"/>
      <c r="AP49" s="1469"/>
      <c r="AQ49" s="1475"/>
      <c r="AR49" s="1475"/>
      <c r="AS49" s="1475"/>
      <c r="AT49" s="1475"/>
      <c r="AU49" s="1475"/>
    </row>
    <row r="50" spans="2:47" ht="15" customHeight="1">
      <c r="B50" s="1474">
        <v>6</v>
      </c>
      <c r="C50" s="1316"/>
      <c r="D50" s="1470"/>
      <c r="E50" s="1470"/>
      <c r="F50" s="1470"/>
      <c r="G50" s="1470"/>
      <c r="H50" s="1470"/>
      <c r="I50" s="1470"/>
      <c r="J50" s="1470"/>
      <c r="K50" s="1470"/>
      <c r="L50" s="1470"/>
      <c r="M50" s="1470"/>
      <c r="N50" s="1316" t="s">
        <v>361</v>
      </c>
      <c r="O50" s="1316"/>
      <c r="P50" s="1316"/>
      <c r="Q50" s="1316" t="s">
        <v>362</v>
      </c>
      <c r="R50" s="1316"/>
      <c r="S50" s="1316"/>
      <c r="T50" s="1470"/>
      <c r="U50" s="1470"/>
      <c r="V50" s="1470"/>
      <c r="W50" s="1470"/>
      <c r="X50" s="1471"/>
      <c r="Z50" s="1476"/>
      <c r="AA50" s="1476"/>
      <c r="AB50" s="1476"/>
      <c r="AC50" s="1476"/>
      <c r="AD50" s="1476"/>
      <c r="AE50" s="1476"/>
      <c r="AF50" s="1476"/>
      <c r="AG50" s="1476"/>
      <c r="AH50" s="1475"/>
      <c r="AI50" s="1475"/>
      <c r="AJ50" s="1475"/>
      <c r="AK50" s="1475"/>
      <c r="AL50" s="1475"/>
      <c r="AM50" s="1475"/>
      <c r="AN50" s="1475"/>
      <c r="AO50" s="1475"/>
      <c r="AP50" s="1469"/>
      <c r="AQ50" s="1475"/>
      <c r="AR50" s="1475"/>
      <c r="AS50" s="1475"/>
      <c r="AT50" s="1475"/>
      <c r="AU50" s="1475"/>
    </row>
    <row r="51" spans="2:47" ht="15" customHeight="1">
      <c r="B51" s="1403"/>
      <c r="C51" s="1296"/>
      <c r="D51" s="1472"/>
      <c r="E51" s="1472"/>
      <c r="F51" s="1472"/>
      <c r="G51" s="1472"/>
      <c r="H51" s="1472"/>
      <c r="I51" s="1472"/>
      <c r="J51" s="1472"/>
      <c r="K51" s="1472"/>
      <c r="L51" s="1472"/>
      <c r="M51" s="1472"/>
      <c r="N51" s="1296"/>
      <c r="O51" s="1296"/>
      <c r="P51" s="1296"/>
      <c r="Q51" s="1296"/>
      <c r="R51" s="1296"/>
      <c r="S51" s="1296"/>
      <c r="T51" s="1472"/>
      <c r="U51" s="1472"/>
      <c r="V51" s="1472"/>
      <c r="W51" s="1472"/>
      <c r="X51" s="1473"/>
      <c r="Z51" s="1506" t="s">
        <v>268</v>
      </c>
      <c r="AA51" s="1506"/>
      <c r="AB51" s="1506"/>
      <c r="AC51" s="1506"/>
      <c r="AD51" s="1506"/>
      <c r="AE51" s="1506"/>
      <c r="AF51" s="1506"/>
      <c r="AG51" s="1506"/>
      <c r="AH51" s="1475"/>
      <c r="AI51" s="1475"/>
      <c r="AJ51" s="1475"/>
      <c r="AK51" s="1475"/>
      <c r="AL51" s="1475"/>
      <c r="AM51" s="1475"/>
      <c r="AN51" s="1475"/>
      <c r="AO51" s="1475"/>
      <c r="AP51" s="1475"/>
      <c r="AQ51" s="1475"/>
      <c r="AR51" s="1475"/>
      <c r="AS51" s="1475"/>
      <c r="AT51" s="1469"/>
      <c r="AU51" s="1475"/>
    </row>
    <row r="52" spans="2:47" ht="15" customHeight="1">
      <c r="B52" s="1403"/>
      <c r="C52" s="1296"/>
      <c r="D52" s="1472"/>
      <c r="E52" s="1472"/>
      <c r="F52" s="1472"/>
      <c r="G52" s="1472"/>
      <c r="H52" s="1472"/>
      <c r="I52" s="1472"/>
      <c r="J52" s="1472"/>
      <c r="K52" s="1472"/>
      <c r="L52" s="1472"/>
      <c r="M52" s="1472"/>
      <c r="N52" s="1296"/>
      <c r="O52" s="1296"/>
      <c r="P52" s="1296"/>
      <c r="Q52" s="1296"/>
      <c r="R52" s="1296"/>
      <c r="S52" s="1296"/>
      <c r="T52" s="1472"/>
      <c r="U52" s="1472"/>
      <c r="V52" s="1472"/>
      <c r="W52" s="1472"/>
      <c r="X52" s="1473"/>
      <c r="Z52" s="1506"/>
      <c r="AA52" s="1506"/>
      <c r="AB52" s="1506"/>
      <c r="AC52" s="1506"/>
      <c r="AD52" s="1506"/>
      <c r="AE52" s="1506"/>
      <c r="AF52" s="1506"/>
      <c r="AG52" s="1506"/>
      <c r="AH52" s="1475"/>
      <c r="AI52" s="1475"/>
      <c r="AJ52" s="1475"/>
      <c r="AK52" s="1475"/>
      <c r="AL52" s="1475"/>
      <c r="AM52" s="1475"/>
      <c r="AN52" s="1475"/>
      <c r="AO52" s="1475"/>
      <c r="AP52" s="1475"/>
      <c r="AQ52" s="1475"/>
      <c r="AR52" s="1475"/>
      <c r="AS52" s="1475"/>
      <c r="AT52" s="1469"/>
      <c r="AU52" s="1475"/>
    </row>
    <row r="53" spans="2:47" ht="15" customHeight="1">
      <c r="B53" s="1474">
        <v>7</v>
      </c>
      <c r="C53" s="1316"/>
      <c r="D53" s="1470"/>
      <c r="E53" s="1470"/>
      <c r="F53" s="1470"/>
      <c r="G53" s="1470"/>
      <c r="H53" s="1470"/>
      <c r="I53" s="1470"/>
      <c r="J53" s="1470"/>
      <c r="K53" s="1470"/>
      <c r="L53" s="1470"/>
      <c r="M53" s="1470"/>
      <c r="N53" s="1316" t="s">
        <v>361</v>
      </c>
      <c r="O53" s="1316"/>
      <c r="P53" s="1316"/>
      <c r="Q53" s="1316" t="s">
        <v>362</v>
      </c>
      <c r="R53" s="1316"/>
      <c r="S53" s="1316"/>
      <c r="T53" s="1470"/>
      <c r="U53" s="1470"/>
      <c r="V53" s="1470"/>
      <c r="W53" s="1470"/>
      <c r="X53" s="1471"/>
      <c r="Z53" s="1477" t="s">
        <v>372</v>
      </c>
      <c r="AA53" s="1478"/>
      <c r="AB53" s="1478"/>
      <c r="AC53" s="1478"/>
      <c r="AD53" s="1478"/>
      <c r="AE53" s="1478"/>
      <c r="AF53" s="1478"/>
      <c r="AG53" s="1479"/>
      <c r="AH53" s="1504"/>
      <c r="AI53" s="1504"/>
      <c r="AJ53" s="1504"/>
      <c r="AK53" s="1504"/>
      <c r="AL53" s="1504"/>
      <c r="AM53" s="1504"/>
      <c r="AN53" s="1504"/>
      <c r="AO53" s="1504"/>
      <c r="AP53" s="1504"/>
      <c r="AQ53" s="1504"/>
      <c r="AR53" s="1504"/>
      <c r="AS53" s="1504"/>
      <c r="AT53" s="1469"/>
      <c r="AU53" s="1504"/>
    </row>
    <row r="54" spans="2:47" ht="15" customHeight="1">
      <c r="B54" s="1403"/>
      <c r="C54" s="1296"/>
      <c r="D54" s="1472"/>
      <c r="E54" s="1472"/>
      <c r="F54" s="1472"/>
      <c r="G54" s="1472"/>
      <c r="H54" s="1472"/>
      <c r="I54" s="1472"/>
      <c r="J54" s="1472"/>
      <c r="K54" s="1472"/>
      <c r="L54" s="1472"/>
      <c r="M54" s="1472"/>
      <c r="N54" s="1296"/>
      <c r="O54" s="1296"/>
      <c r="P54" s="1296"/>
      <c r="Q54" s="1296"/>
      <c r="R54" s="1296"/>
      <c r="S54" s="1296"/>
      <c r="T54" s="1472"/>
      <c r="U54" s="1472"/>
      <c r="V54" s="1472"/>
      <c r="W54" s="1472"/>
      <c r="X54" s="1473"/>
      <c r="Z54" s="1480"/>
      <c r="AA54" s="1481"/>
      <c r="AB54" s="1481"/>
      <c r="AC54" s="1481"/>
      <c r="AD54" s="1481"/>
      <c r="AE54" s="1481"/>
      <c r="AF54" s="1481"/>
      <c r="AG54" s="1482"/>
      <c r="AH54" s="1505"/>
      <c r="AI54" s="1505"/>
      <c r="AJ54" s="1505"/>
      <c r="AK54" s="1505"/>
      <c r="AL54" s="1505"/>
      <c r="AM54" s="1505"/>
      <c r="AN54" s="1505"/>
      <c r="AO54" s="1505"/>
      <c r="AP54" s="1505"/>
      <c r="AQ54" s="1505"/>
      <c r="AR54" s="1505"/>
      <c r="AS54" s="1505"/>
      <c r="AT54" s="1469"/>
      <c r="AU54" s="1505"/>
    </row>
    <row r="55" spans="2:47" ht="12" customHeight="1">
      <c r="B55" s="1403"/>
      <c r="C55" s="1296"/>
      <c r="D55" s="1472"/>
      <c r="E55" s="1472"/>
      <c r="F55" s="1472"/>
      <c r="G55" s="1472"/>
      <c r="H55" s="1472"/>
      <c r="I55" s="1472"/>
      <c r="J55" s="1472"/>
      <c r="K55" s="1472"/>
      <c r="L55" s="1472"/>
      <c r="M55" s="1472"/>
      <c r="N55" s="1296"/>
      <c r="O55" s="1296"/>
      <c r="P55" s="1296"/>
      <c r="Q55" s="1296"/>
      <c r="R55" s="1296"/>
      <c r="S55" s="1296"/>
      <c r="T55" s="1472"/>
      <c r="U55" s="1472"/>
      <c r="V55" s="1472"/>
      <c r="W55" s="1472"/>
      <c r="X55" s="1473"/>
      <c r="Z55" s="1476" t="s">
        <v>373</v>
      </c>
      <c r="AA55" s="1476"/>
      <c r="AB55" s="1476"/>
      <c r="AC55" s="1476"/>
      <c r="AD55" s="1476"/>
      <c r="AE55" s="1476"/>
      <c r="AF55" s="1476"/>
      <c r="AG55" s="1476"/>
      <c r="AH55" s="1475"/>
      <c r="AI55" s="1475"/>
      <c r="AJ55" s="1475"/>
      <c r="AK55" s="1475"/>
      <c r="AL55" s="1475"/>
      <c r="AM55" s="1475"/>
      <c r="AN55" s="1475"/>
      <c r="AO55" s="1475"/>
      <c r="AP55" s="1469"/>
      <c r="AQ55" s="1475"/>
      <c r="AR55" s="1475"/>
      <c r="AS55" s="1475"/>
      <c r="AT55" s="1469"/>
      <c r="AU55" s="1475"/>
    </row>
    <row r="56" spans="2:47" ht="12" customHeight="1">
      <c r="B56" s="672" t="s">
        <v>251</v>
      </c>
      <c r="C56" s="1366"/>
      <c r="D56" s="1366"/>
      <c r="E56" s="1366"/>
      <c r="F56" s="1366"/>
      <c r="G56" s="1367"/>
      <c r="H56" s="1374"/>
      <c r="I56" s="1185"/>
      <c r="J56" s="1185"/>
      <c r="K56" s="1185"/>
      <c r="L56" s="1185"/>
      <c r="M56" s="1185"/>
      <c r="N56" s="1185"/>
      <c r="O56" s="1185"/>
      <c r="P56" s="1185"/>
      <c r="Q56" s="1185"/>
      <c r="R56" s="1185"/>
      <c r="S56" s="1185"/>
      <c r="T56" s="1185"/>
      <c r="U56" s="1185"/>
      <c r="V56" s="1185"/>
      <c r="W56" s="1185"/>
      <c r="X56" s="1375"/>
      <c r="Z56" s="1476"/>
      <c r="AA56" s="1476"/>
      <c r="AB56" s="1476"/>
      <c r="AC56" s="1476"/>
      <c r="AD56" s="1476"/>
      <c r="AE56" s="1476"/>
      <c r="AF56" s="1476"/>
      <c r="AG56" s="1476"/>
      <c r="AH56" s="1475"/>
      <c r="AI56" s="1475"/>
      <c r="AJ56" s="1475"/>
      <c r="AK56" s="1475"/>
      <c r="AL56" s="1475"/>
      <c r="AM56" s="1475"/>
      <c r="AN56" s="1475"/>
      <c r="AO56" s="1475"/>
      <c r="AP56" s="1469"/>
      <c r="AQ56" s="1475"/>
      <c r="AR56" s="1475"/>
      <c r="AS56" s="1475"/>
      <c r="AT56" s="1469"/>
      <c r="AU56" s="1475"/>
    </row>
    <row r="57" spans="2:47" ht="12" customHeight="1">
      <c r="B57" s="1368"/>
      <c r="C57" s="1369"/>
      <c r="D57" s="1369"/>
      <c r="E57" s="1369"/>
      <c r="F57" s="1369"/>
      <c r="G57" s="1370"/>
      <c r="H57" s="1376"/>
      <c r="I57" s="1377"/>
      <c r="J57" s="1377"/>
      <c r="K57" s="1377"/>
      <c r="L57" s="1377"/>
      <c r="M57" s="1377"/>
      <c r="N57" s="1377"/>
      <c r="O57" s="1377"/>
      <c r="P57" s="1377"/>
      <c r="Q57" s="1377"/>
      <c r="R57" s="1377"/>
      <c r="S57" s="1377"/>
      <c r="T57" s="1377"/>
      <c r="U57" s="1377"/>
      <c r="V57" s="1377"/>
      <c r="W57" s="1377"/>
      <c r="X57" s="1378"/>
      <c r="Z57" s="1476" t="s">
        <v>374</v>
      </c>
      <c r="AA57" s="1476"/>
      <c r="AB57" s="1476"/>
      <c r="AC57" s="1476"/>
      <c r="AD57" s="1476"/>
      <c r="AE57" s="1476"/>
      <c r="AF57" s="1476"/>
      <c r="AG57" s="1476"/>
      <c r="AH57" s="1475"/>
      <c r="AI57" s="1475"/>
      <c r="AJ57" s="1475"/>
      <c r="AK57" s="1475"/>
      <c r="AL57" s="1475"/>
      <c r="AM57" s="1475"/>
      <c r="AN57" s="1475"/>
      <c r="AO57" s="1475"/>
      <c r="AP57" s="1475"/>
      <c r="AQ57" s="1475"/>
      <c r="AR57" s="1475"/>
      <c r="AS57" s="1475"/>
      <c r="AT57" s="1475"/>
      <c r="AU57" s="1475"/>
    </row>
    <row r="58" spans="2:47" ht="12" customHeight="1">
      <c r="B58" s="1368"/>
      <c r="C58" s="1369"/>
      <c r="D58" s="1369"/>
      <c r="E58" s="1369"/>
      <c r="F58" s="1369"/>
      <c r="G58" s="1370"/>
      <c r="H58" s="1376"/>
      <c r="I58" s="1377"/>
      <c r="J58" s="1377"/>
      <c r="K58" s="1377"/>
      <c r="L58" s="1377"/>
      <c r="M58" s="1377"/>
      <c r="N58" s="1377"/>
      <c r="O58" s="1377"/>
      <c r="P58" s="1377"/>
      <c r="Q58" s="1377"/>
      <c r="R58" s="1377"/>
      <c r="S58" s="1377"/>
      <c r="T58" s="1377"/>
      <c r="U58" s="1377"/>
      <c r="V58" s="1377"/>
      <c r="W58" s="1377"/>
      <c r="X58" s="1378"/>
      <c r="Z58" s="1476"/>
      <c r="AA58" s="1476"/>
      <c r="AB58" s="1476"/>
      <c r="AC58" s="1476"/>
      <c r="AD58" s="1476"/>
      <c r="AE58" s="1476"/>
      <c r="AF58" s="1476"/>
      <c r="AG58" s="1476"/>
      <c r="AH58" s="1475"/>
      <c r="AI58" s="1475"/>
      <c r="AJ58" s="1475"/>
      <c r="AK58" s="1475"/>
      <c r="AL58" s="1475"/>
      <c r="AM58" s="1475"/>
      <c r="AN58" s="1475"/>
      <c r="AO58" s="1475"/>
      <c r="AP58" s="1475"/>
      <c r="AQ58" s="1475"/>
      <c r="AR58" s="1475"/>
      <c r="AS58" s="1475"/>
      <c r="AT58" s="1475"/>
      <c r="AU58" s="1475"/>
    </row>
    <row r="59" spans="2:47" ht="12" customHeight="1">
      <c r="B59" s="1368"/>
      <c r="C59" s="1369"/>
      <c r="D59" s="1369"/>
      <c r="E59" s="1369"/>
      <c r="F59" s="1369"/>
      <c r="G59" s="1370"/>
      <c r="H59" s="1376"/>
      <c r="I59" s="1377"/>
      <c r="J59" s="1377"/>
      <c r="K59" s="1377"/>
      <c r="L59" s="1377"/>
      <c r="M59" s="1377"/>
      <c r="N59" s="1377"/>
      <c r="O59" s="1377"/>
      <c r="P59" s="1377"/>
      <c r="Q59" s="1377"/>
      <c r="R59" s="1377"/>
      <c r="S59" s="1377"/>
      <c r="T59" s="1377"/>
      <c r="U59" s="1377"/>
      <c r="V59" s="1377"/>
      <c r="W59" s="1377"/>
      <c r="X59" s="1378"/>
      <c r="Z59" s="36"/>
      <c r="AA59" s="36"/>
      <c r="AB59" s="36"/>
      <c r="AC59" s="36"/>
      <c r="AD59" s="36"/>
      <c r="AE59" s="36"/>
      <c r="AF59" s="36"/>
      <c r="AG59" s="36"/>
      <c r="AH59" s="36"/>
      <c r="AI59" s="36"/>
      <c r="AJ59" s="36"/>
      <c r="AK59" s="36"/>
      <c r="AL59" s="36"/>
      <c r="AM59" s="36"/>
      <c r="AN59" s="36"/>
      <c r="AO59" s="36"/>
      <c r="AP59" s="36"/>
      <c r="AQ59" s="36"/>
      <c r="AR59" s="36"/>
      <c r="AS59" s="36"/>
      <c r="AT59" s="36"/>
      <c r="AU59" s="36"/>
    </row>
    <row r="60" spans="2:47" ht="12" customHeight="1">
      <c r="B60" s="1371"/>
      <c r="C60" s="1372"/>
      <c r="D60" s="1372"/>
      <c r="E60" s="1372"/>
      <c r="F60" s="1372"/>
      <c r="G60" s="1373"/>
      <c r="H60" s="1379"/>
      <c r="I60" s="1062"/>
      <c r="J60" s="1062"/>
      <c r="K60" s="1062"/>
      <c r="L60" s="1062"/>
      <c r="M60" s="1062"/>
      <c r="N60" s="1062"/>
      <c r="O60" s="1062"/>
      <c r="P60" s="1062"/>
      <c r="Q60" s="1062"/>
      <c r="R60" s="1062"/>
      <c r="S60" s="1062"/>
      <c r="T60" s="1062"/>
      <c r="U60" s="1062"/>
      <c r="V60" s="1062"/>
      <c r="W60" s="1062"/>
      <c r="X60" s="1380"/>
      <c r="Z60" s="285" t="s">
        <v>197</v>
      </c>
      <c r="AA60" s="285"/>
      <c r="AB60" s="285" t="s">
        <v>208</v>
      </c>
      <c r="AC60" s="285"/>
      <c r="AD60" s="39" t="s">
        <v>380</v>
      </c>
      <c r="AE60" s="39"/>
      <c r="AF60" s="39"/>
      <c r="AG60" s="39"/>
      <c r="AH60" s="39"/>
      <c r="AI60" s="39"/>
      <c r="AJ60" s="39"/>
      <c r="AK60" s="39"/>
      <c r="AL60" s="39"/>
      <c r="AM60" s="39"/>
      <c r="AN60" s="39"/>
      <c r="AO60" s="39"/>
      <c r="AP60" s="39"/>
      <c r="AQ60" s="39"/>
      <c r="AR60" s="39"/>
      <c r="AS60" s="39"/>
      <c r="AT60" s="39"/>
      <c r="AU60" s="39"/>
    </row>
    <row r="61" spans="2:47" s="70" customFormat="1" ht="12" customHeight="1">
      <c r="B61" s="85"/>
      <c r="C61" s="85"/>
      <c r="D61" s="85"/>
      <c r="E61" s="85"/>
      <c r="F61" s="69"/>
      <c r="G61" s="69"/>
      <c r="H61" s="69"/>
      <c r="I61" s="69"/>
      <c r="J61" s="69"/>
      <c r="K61" s="69"/>
      <c r="L61" s="69"/>
      <c r="M61" s="69"/>
      <c r="N61" s="69"/>
      <c r="O61" s="69"/>
      <c r="P61" s="69"/>
      <c r="Q61" s="69"/>
      <c r="R61" s="69"/>
      <c r="S61" s="69"/>
      <c r="T61" s="69"/>
      <c r="U61" s="69"/>
      <c r="V61" s="69"/>
      <c r="W61" s="69"/>
      <c r="X61" s="69"/>
      <c r="Z61" s="39"/>
      <c r="AA61" s="39"/>
      <c r="AB61" s="285" t="s">
        <v>144</v>
      </c>
      <c r="AC61" s="285"/>
      <c r="AD61" s="39" t="s">
        <v>381</v>
      </c>
      <c r="AE61" s="39"/>
      <c r="AF61" s="39"/>
      <c r="AG61" s="39"/>
      <c r="AH61" s="39"/>
      <c r="AI61" s="39"/>
      <c r="AJ61" s="39"/>
      <c r="AK61" s="39"/>
      <c r="AL61" s="39"/>
      <c r="AM61" s="39"/>
      <c r="AN61" s="39"/>
      <c r="AO61" s="39"/>
      <c r="AP61" s="39"/>
      <c r="AQ61" s="39"/>
      <c r="AR61" s="39"/>
      <c r="AS61" s="39"/>
      <c r="AT61" s="39"/>
      <c r="AU61" s="39"/>
    </row>
    <row r="62" spans="2:47" s="70" customFormat="1" ht="12" customHeight="1">
      <c r="B62" s="1440" t="s">
        <v>197</v>
      </c>
      <c r="C62" s="1440"/>
      <c r="D62" s="738" t="s">
        <v>353</v>
      </c>
      <c r="E62" s="738"/>
      <c r="F62" s="69" t="s">
        <v>253</v>
      </c>
      <c r="G62" s="24"/>
      <c r="H62" s="69"/>
      <c r="I62" s="69"/>
      <c r="J62" s="69"/>
      <c r="K62" s="69"/>
      <c r="L62" s="69"/>
      <c r="M62" s="69"/>
      <c r="N62" s="69"/>
      <c r="O62" s="69"/>
      <c r="P62" s="69"/>
      <c r="Q62" s="69"/>
      <c r="R62" s="69"/>
      <c r="S62" s="69"/>
      <c r="T62" s="69"/>
      <c r="U62" s="69"/>
      <c r="V62" s="69"/>
      <c r="W62" s="69"/>
      <c r="X62" s="69"/>
      <c r="Z62" s="71"/>
      <c r="AA62" s="71"/>
      <c r="AB62" s="39"/>
      <c r="AC62" s="39"/>
      <c r="AD62" s="110"/>
      <c r="AE62" s="110"/>
      <c r="AF62" s="110"/>
      <c r="AG62" s="110"/>
      <c r="AH62" s="110"/>
      <c r="AI62" s="110"/>
      <c r="AJ62" s="110"/>
      <c r="AK62" s="110"/>
      <c r="AL62" s="110"/>
      <c r="AM62" s="110"/>
      <c r="AN62" s="110"/>
      <c r="AO62" s="110"/>
      <c r="AP62" s="110"/>
      <c r="AQ62" s="110"/>
      <c r="AR62" s="110"/>
      <c r="AS62" s="110"/>
      <c r="AT62" s="110"/>
      <c r="AU62" s="110"/>
    </row>
    <row r="63" spans="2:47" s="70" customFormat="1" ht="12" customHeight="1">
      <c r="B63" s="69"/>
      <c r="C63" s="69"/>
      <c r="D63" s="69"/>
      <c r="E63" s="69"/>
      <c r="F63" s="69"/>
      <c r="G63" s="69"/>
      <c r="H63" s="69"/>
      <c r="I63" s="69"/>
      <c r="J63" s="69"/>
      <c r="K63" s="69"/>
      <c r="L63" s="69"/>
      <c r="M63" s="69"/>
      <c r="N63" s="69"/>
      <c r="O63" s="69"/>
      <c r="P63" s="69"/>
      <c r="Q63" s="69"/>
      <c r="R63" s="69"/>
      <c r="S63" s="69"/>
      <c r="T63" s="69"/>
      <c r="U63" s="69"/>
      <c r="V63" s="69"/>
      <c r="W63" s="69"/>
      <c r="X63" s="69"/>
      <c r="Z63" s="39"/>
      <c r="AA63" s="39"/>
      <c r="AB63" s="71"/>
      <c r="AC63" s="71"/>
      <c r="AD63" s="110"/>
      <c r="AE63" s="110"/>
      <c r="AF63" s="110"/>
      <c r="AG63" s="110"/>
      <c r="AH63" s="110"/>
      <c r="AI63" s="110"/>
      <c r="AJ63" s="110"/>
      <c r="AK63" s="110"/>
      <c r="AL63" s="110"/>
      <c r="AM63" s="110"/>
      <c r="AN63" s="110"/>
      <c r="AO63" s="110"/>
      <c r="AP63" s="110"/>
      <c r="AQ63" s="110"/>
      <c r="AR63" s="110"/>
      <c r="AS63" s="110"/>
      <c r="AT63" s="110"/>
      <c r="AU63" s="110"/>
    </row>
    <row r="64" spans="2:47"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c r="Z64" s="71"/>
      <c r="AA64" s="71"/>
      <c r="AB64" s="39"/>
      <c r="AC64" s="39"/>
      <c r="AD64" s="71"/>
      <c r="AE64" s="71"/>
      <c r="AF64" s="71"/>
      <c r="AG64" s="71"/>
      <c r="AH64" s="71"/>
      <c r="AI64" s="71"/>
      <c r="AJ64" s="71"/>
      <c r="AK64" s="71"/>
      <c r="AL64" s="71"/>
      <c r="AM64" s="71"/>
      <c r="AN64" s="71"/>
      <c r="AO64" s="71"/>
      <c r="AP64" s="71"/>
      <c r="AQ64" s="71"/>
      <c r="AR64" s="71"/>
      <c r="AS64" s="71"/>
      <c r="AT64" s="71"/>
      <c r="AU64" s="71"/>
    </row>
    <row r="65" spans="2:47" s="70" customFormat="1" ht="12" customHeight="1">
      <c r="B65" s="69"/>
      <c r="C65" s="69"/>
      <c r="D65" s="69"/>
      <c r="E65" s="69"/>
      <c r="F65" s="69"/>
      <c r="G65" s="69"/>
      <c r="H65" s="69"/>
      <c r="I65" s="69"/>
      <c r="J65" s="69"/>
      <c r="K65" s="69"/>
      <c r="L65" s="69"/>
      <c r="M65" s="69"/>
      <c r="N65" s="69"/>
      <c r="O65" s="69"/>
      <c r="P65" s="69"/>
      <c r="Q65" s="69"/>
      <c r="R65" s="69"/>
      <c r="S65" s="69"/>
      <c r="T65" s="69"/>
      <c r="U65" s="69"/>
      <c r="V65" s="69"/>
      <c r="W65" s="69"/>
      <c r="X65" s="69"/>
      <c r="Z65" s="71"/>
      <c r="AA65" s="71"/>
      <c r="AB65" s="71"/>
      <c r="AC65" s="71"/>
      <c r="AD65" s="71"/>
      <c r="AE65" s="71"/>
      <c r="AF65" s="71"/>
      <c r="AG65" s="71"/>
      <c r="AH65" s="71"/>
      <c r="AI65" s="71"/>
      <c r="AJ65" s="71"/>
      <c r="AK65" s="71"/>
      <c r="AL65" s="71"/>
      <c r="AM65" s="71"/>
      <c r="AN65" s="71"/>
      <c r="AO65" s="71"/>
      <c r="AP65" s="71"/>
      <c r="AQ65" s="71"/>
      <c r="AR65" s="71"/>
      <c r="AS65" s="71"/>
      <c r="AT65" s="71"/>
      <c r="AU65" s="71"/>
    </row>
  </sheetData>
  <sheetProtection/>
  <mergeCells count="359">
    <mergeCell ref="AR15:AR23"/>
    <mergeCell ref="AJ15:AJ23"/>
    <mergeCell ref="AS53:AS54"/>
    <mergeCell ref="AT15:AT23"/>
    <mergeCell ref="AJ49:AJ50"/>
    <mergeCell ref="AI32:AI33"/>
    <mergeCell ref="AQ15:AQ23"/>
    <mergeCell ref="AT47:AT48"/>
    <mergeCell ref="AQ47:AQ48"/>
    <mergeCell ref="AI49:AI50"/>
    <mergeCell ref="AS47:AS48"/>
    <mergeCell ref="AS49:AS50"/>
    <mergeCell ref="AK49:AK50"/>
    <mergeCell ref="AL49:AL50"/>
    <mergeCell ref="AM49:AM50"/>
    <mergeCell ref="AH49:AH50"/>
    <mergeCell ref="AO47:AO48"/>
    <mergeCell ref="AH47:AH48"/>
    <mergeCell ref="AI47:AI48"/>
    <mergeCell ref="AJ47:AJ48"/>
    <mergeCell ref="AK55:AK56"/>
    <mergeCell ref="AR53:AR54"/>
    <mergeCell ref="Z36:AG37"/>
    <mergeCell ref="Z38:AG39"/>
    <mergeCell ref="Z42:AG43"/>
    <mergeCell ref="Z47:AG48"/>
    <mergeCell ref="Z51:AG52"/>
    <mergeCell ref="Z49:AG50"/>
    <mergeCell ref="Z44:AG46"/>
    <mergeCell ref="Z40:AG41"/>
    <mergeCell ref="AU55:AU56"/>
    <mergeCell ref="AQ57:AQ58"/>
    <mergeCell ref="AR57:AR58"/>
    <mergeCell ref="AP55:AP56"/>
    <mergeCell ref="AQ55:AQ56"/>
    <mergeCell ref="AT57:AT58"/>
    <mergeCell ref="AU57:AU58"/>
    <mergeCell ref="AP57:AP58"/>
    <mergeCell ref="AT55:AT56"/>
    <mergeCell ref="AM57:AM58"/>
    <mergeCell ref="AS57:AS58"/>
    <mergeCell ref="AR55:AR56"/>
    <mergeCell ref="AS55:AS56"/>
    <mergeCell ref="AL55:AL56"/>
    <mergeCell ref="AN55:AN56"/>
    <mergeCell ref="AO55:AO56"/>
    <mergeCell ref="AM55:AM56"/>
    <mergeCell ref="AH57:AH58"/>
    <mergeCell ref="AI57:AI58"/>
    <mergeCell ref="AJ57:AJ58"/>
    <mergeCell ref="AN57:AN58"/>
    <mergeCell ref="AO57:AO58"/>
    <mergeCell ref="AH55:AH56"/>
    <mergeCell ref="AI55:AI56"/>
    <mergeCell ref="AJ55:AJ56"/>
    <mergeCell ref="AK57:AK58"/>
    <mergeCell ref="AL57:AL58"/>
    <mergeCell ref="AM53:AM54"/>
    <mergeCell ref="AO53:AO54"/>
    <mergeCell ref="AT53:AT54"/>
    <mergeCell ref="AU53:AU54"/>
    <mergeCell ref="AS51:AS52"/>
    <mergeCell ref="AP51:AP52"/>
    <mergeCell ref="AQ51:AQ52"/>
    <mergeCell ref="AR51:AR52"/>
    <mergeCell ref="AP53:AP54"/>
    <mergeCell ref="AQ53:AQ54"/>
    <mergeCell ref="AN51:AN52"/>
    <mergeCell ref="AT51:AT52"/>
    <mergeCell ref="AU51:AU52"/>
    <mergeCell ref="AO51:AO52"/>
    <mergeCell ref="AH53:AH54"/>
    <mergeCell ref="AI53:AI54"/>
    <mergeCell ref="AJ53:AJ54"/>
    <mergeCell ref="AN53:AN54"/>
    <mergeCell ref="AK53:AK54"/>
    <mergeCell ref="AL53:AL54"/>
    <mergeCell ref="AH51:AH52"/>
    <mergeCell ref="AI51:AI52"/>
    <mergeCell ref="AJ51:AJ52"/>
    <mergeCell ref="AK51:AK52"/>
    <mergeCell ref="AL51:AL52"/>
    <mergeCell ref="AM51:AM52"/>
    <mergeCell ref="AU47:AU48"/>
    <mergeCell ref="AN49:AN50"/>
    <mergeCell ref="AO49:AO50"/>
    <mergeCell ref="AP49:AP50"/>
    <mergeCell ref="AQ49:AQ50"/>
    <mergeCell ref="AU49:AU50"/>
    <mergeCell ref="AR49:AR50"/>
    <mergeCell ref="AP47:AP48"/>
    <mergeCell ref="AT49:AT50"/>
    <mergeCell ref="AN47:AN48"/>
    <mergeCell ref="AK47:AK48"/>
    <mergeCell ref="AL47:AL48"/>
    <mergeCell ref="AM47:AM48"/>
    <mergeCell ref="AR47:AR48"/>
    <mergeCell ref="AU42:AU43"/>
    <mergeCell ref="AO44:AO45"/>
    <mergeCell ref="AP44:AP45"/>
    <mergeCell ref="AQ44:AQ45"/>
    <mergeCell ref="AR44:AR45"/>
    <mergeCell ref="AS44:AS45"/>
    <mergeCell ref="AT44:AT45"/>
    <mergeCell ref="AU44:AU45"/>
    <mergeCell ref="AT42:AT43"/>
    <mergeCell ref="AU40:AU41"/>
    <mergeCell ref="AT40:AT41"/>
    <mergeCell ref="AS40:AS41"/>
    <mergeCell ref="AJ44:AJ45"/>
    <mergeCell ref="AN44:AN45"/>
    <mergeCell ref="AK44:AK45"/>
    <mergeCell ref="AL44:AL45"/>
    <mergeCell ref="AM44:AM45"/>
    <mergeCell ref="AH42:AH43"/>
    <mergeCell ref="AI44:AI45"/>
    <mergeCell ref="AH44:AH45"/>
    <mergeCell ref="AL40:AL41"/>
    <mergeCell ref="AM40:AM41"/>
    <mergeCell ref="AN40:AN41"/>
    <mergeCell ref="AL42:AL43"/>
    <mergeCell ref="AM42:AM43"/>
    <mergeCell ref="AN42:AN43"/>
    <mergeCell ref="AO42:AO43"/>
    <mergeCell ref="AR42:AR43"/>
    <mergeCell ref="AS42:AS43"/>
    <mergeCell ref="AO40:AO41"/>
    <mergeCell ref="AP40:AP41"/>
    <mergeCell ref="AP42:AP43"/>
    <mergeCell ref="AQ42:AQ43"/>
    <mergeCell ref="AR40:AR41"/>
    <mergeCell ref="AQ40:AQ41"/>
    <mergeCell ref="AU36:AU37"/>
    <mergeCell ref="AM38:AM39"/>
    <mergeCell ref="AN38:AN39"/>
    <mergeCell ref="AO38:AO39"/>
    <mergeCell ref="AP38:AP39"/>
    <mergeCell ref="AQ38:AQ39"/>
    <mergeCell ref="AR38:AR39"/>
    <mergeCell ref="AS38:AS39"/>
    <mergeCell ref="AT38:AT39"/>
    <mergeCell ref="AU38:AU39"/>
    <mergeCell ref="AU34:AU35"/>
    <mergeCell ref="AL36:AL37"/>
    <mergeCell ref="AM36:AM37"/>
    <mergeCell ref="AN36:AN37"/>
    <mergeCell ref="AO36:AO37"/>
    <mergeCell ref="AP36:AP37"/>
    <mergeCell ref="AQ36:AQ37"/>
    <mergeCell ref="AR36:AR37"/>
    <mergeCell ref="AS36:AS37"/>
    <mergeCell ref="AT36:AT37"/>
    <mergeCell ref="AK40:AK41"/>
    <mergeCell ref="AQ34:AQ35"/>
    <mergeCell ref="AR34:AR35"/>
    <mergeCell ref="AS34:AS35"/>
    <mergeCell ref="AT34:AT35"/>
    <mergeCell ref="AI42:AI43"/>
    <mergeCell ref="AJ42:AJ43"/>
    <mergeCell ref="AK42:AK43"/>
    <mergeCell ref="AP34:AP35"/>
    <mergeCell ref="AI36:AI37"/>
    <mergeCell ref="AH40:AH41"/>
    <mergeCell ref="AI40:AI41"/>
    <mergeCell ref="AJ40:AJ41"/>
    <mergeCell ref="AH36:AH37"/>
    <mergeCell ref="AI38:AI39"/>
    <mergeCell ref="AJ38:AJ39"/>
    <mergeCell ref="AJ36:AJ37"/>
    <mergeCell ref="AM32:AM33"/>
    <mergeCell ref="AN32:AN33"/>
    <mergeCell ref="AO32:AO33"/>
    <mergeCell ref="AM34:AM35"/>
    <mergeCell ref="AN34:AN35"/>
    <mergeCell ref="AO34:AO35"/>
    <mergeCell ref="AT28:AT29"/>
    <mergeCell ref="AU28:AU29"/>
    <mergeCell ref="AP5:AU5"/>
    <mergeCell ref="AT32:AT33"/>
    <mergeCell ref="AU32:AU33"/>
    <mergeCell ref="AU30:AU31"/>
    <mergeCell ref="AK9:AU9"/>
    <mergeCell ref="AK10:AU12"/>
    <mergeCell ref="AS15:AS23"/>
    <mergeCell ref="AU15:AU23"/>
    <mergeCell ref="AI30:AI31"/>
    <mergeCell ref="AJ30:AJ31"/>
    <mergeCell ref="AK36:AK37"/>
    <mergeCell ref="AU26:AU27"/>
    <mergeCell ref="AN28:AN29"/>
    <mergeCell ref="AO28:AO29"/>
    <mergeCell ref="AP28:AP29"/>
    <mergeCell ref="AQ28:AQ29"/>
    <mergeCell ref="AR28:AR29"/>
    <mergeCell ref="AS28:AS29"/>
    <mergeCell ref="AK34:AK35"/>
    <mergeCell ref="AL34:AL35"/>
    <mergeCell ref="Z32:AG33"/>
    <mergeCell ref="Z34:AG35"/>
    <mergeCell ref="AK32:AK33"/>
    <mergeCell ref="AL32:AL33"/>
    <mergeCell ref="B2:H3"/>
    <mergeCell ref="E17:J19"/>
    <mergeCell ref="AN26:AN27"/>
    <mergeCell ref="AO26:AO27"/>
    <mergeCell ref="Z13:AU14"/>
    <mergeCell ref="Z24:AG25"/>
    <mergeCell ref="Z26:AG27"/>
    <mergeCell ref="AS26:AS27"/>
    <mergeCell ref="R25:W27"/>
    <mergeCell ref="X25:X27"/>
    <mergeCell ref="S5:X5"/>
    <mergeCell ref="C24:M29"/>
    <mergeCell ref="AL26:AL27"/>
    <mergeCell ref="AM26:AM27"/>
    <mergeCell ref="AL28:AL29"/>
    <mergeCell ref="AM28:AM29"/>
    <mergeCell ref="AH15:AH23"/>
    <mergeCell ref="AI15:AI23"/>
    <mergeCell ref="P28:S29"/>
    <mergeCell ref="Z15:AG19"/>
    <mergeCell ref="O18:Q19"/>
    <mergeCell ref="B35:C37"/>
    <mergeCell ref="AH32:AH33"/>
    <mergeCell ref="AH26:AH27"/>
    <mergeCell ref="Z30:AG31"/>
    <mergeCell ref="Z20:AF23"/>
    <mergeCell ref="U28:X29"/>
    <mergeCell ref="AH34:AH35"/>
    <mergeCell ref="O23:Q24"/>
    <mergeCell ref="O26:Q27"/>
    <mergeCell ref="AU24:AU25"/>
    <mergeCell ref="C8:G10"/>
    <mergeCell ref="H8:H10"/>
    <mergeCell ref="I8:Q10"/>
    <mergeCell ref="R8:R10"/>
    <mergeCell ref="S8:S10"/>
    <mergeCell ref="Z9:AJ9"/>
    <mergeCell ref="Z10:AJ12"/>
    <mergeCell ref="AO15:AO23"/>
    <mergeCell ref="AP15:AP23"/>
    <mergeCell ref="AP32:AP33"/>
    <mergeCell ref="AL30:AL31"/>
    <mergeCell ref="AM30:AM31"/>
    <mergeCell ref="AK26:AK27"/>
    <mergeCell ref="AK30:AK31"/>
    <mergeCell ref="D35:M37"/>
    <mergeCell ref="Q35:S35"/>
    <mergeCell ref="N35:P35"/>
    <mergeCell ref="Z28:AG29"/>
    <mergeCell ref="AJ26:AJ27"/>
    <mergeCell ref="AP24:AP25"/>
    <mergeCell ref="T8:W10"/>
    <mergeCell ref="AN15:AN23"/>
    <mergeCell ref="AK15:AK23"/>
    <mergeCell ref="R17:X19"/>
    <mergeCell ref="AN24:AN25"/>
    <mergeCell ref="AL15:AL23"/>
    <mergeCell ref="AM15:AM23"/>
    <mergeCell ref="AI24:AI25"/>
    <mergeCell ref="AJ24:AJ25"/>
    <mergeCell ref="AP30:AP31"/>
    <mergeCell ref="AQ30:AQ31"/>
    <mergeCell ref="AR30:AR31"/>
    <mergeCell ref="AS30:AS31"/>
    <mergeCell ref="AP26:AP27"/>
    <mergeCell ref="AQ26:AQ27"/>
    <mergeCell ref="AT24:AT25"/>
    <mergeCell ref="AQ32:AQ33"/>
    <mergeCell ref="AR32:AR33"/>
    <mergeCell ref="AS32:AS33"/>
    <mergeCell ref="AQ24:AQ25"/>
    <mergeCell ref="AR26:AR27"/>
    <mergeCell ref="AT30:AT31"/>
    <mergeCell ref="AR24:AR25"/>
    <mergeCell ref="AS24:AS25"/>
    <mergeCell ref="AT26:AT27"/>
    <mergeCell ref="AO24:AO25"/>
    <mergeCell ref="AK24:AK25"/>
    <mergeCell ref="AN30:AN31"/>
    <mergeCell ref="AO30:AO31"/>
    <mergeCell ref="B33:C34"/>
    <mergeCell ref="D33:M34"/>
    <mergeCell ref="N33:S34"/>
    <mergeCell ref="T33:X34"/>
    <mergeCell ref="AJ32:AJ33"/>
    <mergeCell ref="AJ28:AJ29"/>
    <mergeCell ref="B38:C40"/>
    <mergeCell ref="D38:M40"/>
    <mergeCell ref="N38:P38"/>
    <mergeCell ref="Q38:S38"/>
    <mergeCell ref="N39:S40"/>
    <mergeCell ref="T35:X37"/>
    <mergeCell ref="B44:C46"/>
    <mergeCell ref="D44:M46"/>
    <mergeCell ref="N44:P44"/>
    <mergeCell ref="Q44:S44"/>
    <mergeCell ref="N45:S46"/>
    <mergeCell ref="Q50:S50"/>
    <mergeCell ref="D62:E62"/>
    <mergeCell ref="Z57:AG58"/>
    <mergeCell ref="Z55:AG56"/>
    <mergeCell ref="Z53:AG54"/>
    <mergeCell ref="T47:X49"/>
    <mergeCell ref="B41:C43"/>
    <mergeCell ref="B62:C62"/>
    <mergeCell ref="B53:C55"/>
    <mergeCell ref="D53:M55"/>
    <mergeCell ref="D41:M43"/>
    <mergeCell ref="N42:S43"/>
    <mergeCell ref="AB61:AC61"/>
    <mergeCell ref="H56:X60"/>
    <mergeCell ref="N53:P53"/>
    <mergeCell ref="N41:P41"/>
    <mergeCell ref="T50:X52"/>
    <mergeCell ref="T44:X46"/>
    <mergeCell ref="Q53:S53"/>
    <mergeCell ref="T53:X55"/>
    <mergeCell ref="N54:S55"/>
    <mergeCell ref="AI26:AI27"/>
    <mergeCell ref="AM24:AM25"/>
    <mergeCell ref="Q41:S41"/>
    <mergeCell ref="AL24:AL25"/>
    <mergeCell ref="AK38:AK39"/>
    <mergeCell ref="AL38:AL39"/>
    <mergeCell ref="AH38:AH39"/>
    <mergeCell ref="AK28:AK29"/>
    <mergeCell ref="AI34:AI35"/>
    <mergeCell ref="AJ34:AJ35"/>
    <mergeCell ref="B56:G60"/>
    <mergeCell ref="N51:S52"/>
    <mergeCell ref="B47:C49"/>
    <mergeCell ref="D47:M49"/>
    <mergeCell ref="N47:P47"/>
    <mergeCell ref="Q47:S47"/>
    <mergeCell ref="N48:S49"/>
    <mergeCell ref="B50:C52"/>
    <mergeCell ref="D50:M52"/>
    <mergeCell ref="N50:P50"/>
    <mergeCell ref="O15:Q16"/>
    <mergeCell ref="AH30:AH31"/>
    <mergeCell ref="R22:X24"/>
    <mergeCell ref="Z60:AA60"/>
    <mergeCell ref="AB60:AC60"/>
    <mergeCell ref="AH24:AH25"/>
    <mergeCell ref="AH28:AH29"/>
    <mergeCell ref="N36:S37"/>
    <mergeCell ref="T38:X40"/>
    <mergeCell ref="T41:X43"/>
    <mergeCell ref="Z2:AH3"/>
    <mergeCell ref="T2:X3"/>
    <mergeCell ref="E11:K13"/>
    <mergeCell ref="B12:D13"/>
    <mergeCell ref="AI28:AI29"/>
    <mergeCell ref="E14:K16"/>
    <mergeCell ref="B15:D16"/>
    <mergeCell ref="B18:D19"/>
    <mergeCell ref="K17:K19"/>
    <mergeCell ref="R14:X16"/>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2"/>
  <headerFooter alignWithMargins="0">
    <oddHeader>&amp;R&amp;U書式No.安0107</oddHeader>
    <oddFooter>&amp;R書式制定：1994.04.01
改訂：2019.08.07</oddFooter>
  </headerFooter>
  <legacyDrawing r:id="rId1"/>
</worksheet>
</file>

<file path=xl/worksheets/sheet14.xml><?xml version="1.0" encoding="utf-8"?>
<worksheet xmlns="http://schemas.openxmlformats.org/spreadsheetml/2006/main" xmlns:r="http://schemas.openxmlformats.org/officeDocument/2006/relationships">
  <sheetPr>
    <tabColor indexed="52"/>
  </sheetPr>
  <dimension ref="B2:X64"/>
  <sheetViews>
    <sheetView showGridLines="0" workbookViewId="0" topLeftCell="A40">
      <selection activeCell="B2" sqref="B2:H3"/>
    </sheetView>
  </sheetViews>
  <sheetFormatPr defaultColWidth="9.00390625" defaultRowHeight="13.5"/>
  <cols>
    <col min="1" max="1" width="9.00390625" style="18" customWidth="1"/>
    <col min="2" max="24" width="3.625" style="18" customWidth="1"/>
    <col min="25" max="16384" width="9.00390625" style="18" customWidth="1"/>
  </cols>
  <sheetData>
    <row r="1" ht="9.75" customHeight="1"/>
    <row r="2" spans="2:24" ht="9.75" customHeight="1">
      <c r="B2" s="234" t="s">
        <v>116</v>
      </c>
      <c r="C2" s="235"/>
      <c r="D2" s="235"/>
      <c r="E2" s="235"/>
      <c r="F2" s="235"/>
      <c r="G2" s="235"/>
      <c r="H2" s="236"/>
      <c r="T2" s="557" t="s">
        <v>522</v>
      </c>
      <c r="U2" s="558"/>
      <c r="V2" s="558"/>
      <c r="W2" s="558"/>
      <c r="X2" s="559"/>
    </row>
    <row r="3" spans="2:24" ht="9.75" customHeight="1">
      <c r="B3" s="237"/>
      <c r="C3" s="238"/>
      <c r="D3" s="238"/>
      <c r="E3" s="238"/>
      <c r="F3" s="238"/>
      <c r="G3" s="238"/>
      <c r="H3" s="239"/>
      <c r="T3" s="560"/>
      <c r="U3" s="561"/>
      <c r="V3" s="561"/>
      <c r="W3" s="561"/>
      <c r="X3" s="562"/>
    </row>
    <row r="4" ht="9.75" customHeight="1"/>
    <row r="5" spans="2:24" ht="12" customHeight="1">
      <c r="B5" s="36"/>
      <c r="C5" s="36"/>
      <c r="D5" s="36"/>
      <c r="E5" s="36"/>
      <c r="F5" s="36"/>
      <c r="G5" s="36"/>
      <c r="H5" s="36"/>
      <c r="I5" s="36"/>
      <c r="J5" s="36"/>
      <c r="K5" s="36"/>
      <c r="L5" s="36"/>
      <c r="M5" s="36"/>
      <c r="N5" s="36"/>
      <c r="O5" s="36"/>
      <c r="P5" s="36"/>
      <c r="Q5" s="36"/>
      <c r="R5" s="36"/>
      <c r="S5" s="688" t="str">
        <f>IF('初期入力シート'!M9="","年　　月　　日",'初期入力シート'!M9)</f>
        <v>年　　月　　日</v>
      </c>
      <c r="T5" s="688"/>
      <c r="U5" s="688"/>
      <c r="V5" s="688"/>
      <c r="W5" s="688"/>
      <c r="X5" s="688"/>
    </row>
    <row r="6" spans="2:24" ht="12" customHeight="1">
      <c r="B6" s="36"/>
      <c r="C6" s="36"/>
      <c r="D6" s="36"/>
      <c r="E6" s="36"/>
      <c r="F6" s="36"/>
      <c r="G6" s="36"/>
      <c r="H6" s="36"/>
      <c r="I6" s="36"/>
      <c r="J6" s="36"/>
      <c r="K6" s="36"/>
      <c r="L6" s="36"/>
      <c r="M6" s="36"/>
      <c r="N6" s="36"/>
      <c r="O6" s="36"/>
      <c r="P6" s="36"/>
      <c r="Q6" s="36"/>
      <c r="R6" s="36"/>
      <c r="S6" s="90"/>
      <c r="T6" s="90"/>
      <c r="U6" s="90"/>
      <c r="V6" s="90"/>
      <c r="W6" s="90"/>
      <c r="X6" s="90"/>
    </row>
    <row r="7" spans="2:24" ht="12" customHeight="1">
      <c r="B7" s="36"/>
      <c r="C7" s="36"/>
      <c r="D7" s="36"/>
      <c r="E7" s="36"/>
      <c r="F7" s="36"/>
      <c r="G7" s="36"/>
      <c r="H7" s="36"/>
      <c r="I7" s="36"/>
      <c r="J7" s="36"/>
      <c r="K7" s="36"/>
      <c r="L7" s="36"/>
      <c r="M7" s="36"/>
      <c r="N7" s="36"/>
      <c r="O7" s="36"/>
      <c r="P7" s="36"/>
      <c r="Q7" s="36"/>
      <c r="R7" s="36"/>
      <c r="S7" s="36"/>
      <c r="T7" s="36"/>
      <c r="U7" s="36"/>
      <c r="V7" s="36"/>
      <c r="W7" s="36"/>
      <c r="X7" s="36"/>
    </row>
    <row r="8" spans="2:24" ht="12" customHeight="1">
      <c r="B8" s="36"/>
      <c r="C8" s="116"/>
      <c r="D8" s="116"/>
      <c r="E8" s="116"/>
      <c r="F8" s="602" t="s">
        <v>116</v>
      </c>
      <c r="G8" s="602"/>
      <c r="H8" s="602"/>
      <c r="I8" s="602"/>
      <c r="J8" s="602"/>
      <c r="K8" s="602"/>
      <c r="L8" s="602"/>
      <c r="M8" s="602"/>
      <c r="N8" s="602"/>
      <c r="O8" s="602"/>
      <c r="P8" s="602"/>
      <c r="Q8" s="602"/>
      <c r="R8" s="602"/>
      <c r="S8" s="602"/>
      <c r="T8" s="602"/>
      <c r="U8" s="117"/>
      <c r="V8" s="117"/>
      <c r="W8" s="117"/>
      <c r="X8" s="100"/>
    </row>
    <row r="9" spans="2:24" ht="12" customHeight="1">
      <c r="B9" s="36"/>
      <c r="C9" s="116"/>
      <c r="D9" s="116"/>
      <c r="E9" s="116"/>
      <c r="F9" s="602"/>
      <c r="G9" s="602"/>
      <c r="H9" s="602"/>
      <c r="I9" s="602"/>
      <c r="J9" s="602"/>
      <c r="K9" s="602"/>
      <c r="L9" s="602"/>
      <c r="M9" s="602"/>
      <c r="N9" s="602"/>
      <c r="O9" s="602"/>
      <c r="P9" s="602"/>
      <c r="Q9" s="602"/>
      <c r="R9" s="602"/>
      <c r="S9" s="602"/>
      <c r="T9" s="602"/>
      <c r="U9" s="117"/>
      <c r="V9" s="117"/>
      <c r="W9" s="117"/>
      <c r="X9" s="100"/>
    </row>
    <row r="10" spans="2:24" ht="12" customHeight="1">
      <c r="B10" s="36"/>
      <c r="C10" s="116"/>
      <c r="D10" s="116"/>
      <c r="E10" s="116"/>
      <c r="F10" s="602"/>
      <c r="G10" s="602"/>
      <c r="H10" s="602"/>
      <c r="I10" s="602"/>
      <c r="J10" s="602"/>
      <c r="K10" s="602"/>
      <c r="L10" s="602"/>
      <c r="M10" s="602"/>
      <c r="N10" s="602"/>
      <c r="O10" s="602"/>
      <c r="P10" s="602"/>
      <c r="Q10" s="602"/>
      <c r="R10" s="602"/>
      <c r="S10" s="602"/>
      <c r="T10" s="602"/>
      <c r="U10" s="117"/>
      <c r="V10" s="117"/>
      <c r="W10" s="117"/>
      <c r="X10" s="100"/>
    </row>
    <row r="11" spans="2:24" ht="12" customHeight="1">
      <c r="B11" s="36"/>
      <c r="C11" s="36"/>
      <c r="D11" s="36"/>
      <c r="E11" s="1007" t="str">
        <f>IF('初期入力シート'!M10="","",'初期入力シート'!M10)</f>
        <v>生和コーポレーション株式会社</v>
      </c>
      <c r="F11" s="1007"/>
      <c r="G11" s="1007"/>
      <c r="H11" s="1007"/>
      <c r="I11" s="1007"/>
      <c r="J11" s="1007"/>
      <c r="K11" s="1007"/>
      <c r="L11" s="97"/>
      <c r="M11" s="97"/>
      <c r="N11" s="97"/>
      <c r="O11" s="97"/>
      <c r="P11" s="97"/>
      <c r="Q11" s="97"/>
      <c r="R11" s="98"/>
      <c r="S11" s="96"/>
      <c r="T11" s="99"/>
      <c r="U11" s="99"/>
      <c r="V11" s="99"/>
      <c r="W11" s="99"/>
      <c r="X11" s="100"/>
    </row>
    <row r="12" spans="2:24" ht="12" customHeight="1">
      <c r="B12" s="1309" t="s">
        <v>429</v>
      </c>
      <c r="C12" s="1310"/>
      <c r="D12" s="1310"/>
      <c r="E12" s="1007"/>
      <c r="F12" s="1007"/>
      <c r="G12" s="1007"/>
      <c r="H12" s="1007"/>
      <c r="I12" s="1007"/>
      <c r="J12" s="1007"/>
      <c r="K12" s="1007"/>
      <c r="L12" s="97"/>
      <c r="M12" s="97"/>
      <c r="N12" s="97"/>
      <c r="O12" s="97"/>
      <c r="P12" s="97"/>
      <c r="Q12" s="97"/>
      <c r="R12" s="98"/>
      <c r="S12" s="96"/>
      <c r="T12" s="99"/>
      <c r="U12" s="99"/>
      <c r="V12" s="99"/>
      <c r="W12" s="99"/>
      <c r="X12" s="100"/>
    </row>
    <row r="13" spans="2:24" ht="12" customHeight="1">
      <c r="B13" s="1310"/>
      <c r="C13" s="1310"/>
      <c r="D13" s="1310"/>
      <c r="E13" s="1308"/>
      <c r="F13" s="1308"/>
      <c r="G13" s="1308"/>
      <c r="H13" s="1308"/>
      <c r="I13" s="1308"/>
      <c r="J13" s="1308"/>
      <c r="K13" s="1308"/>
      <c r="L13" s="36"/>
      <c r="M13" s="36"/>
      <c r="N13" s="36"/>
      <c r="O13" s="36"/>
      <c r="P13" s="36"/>
      <c r="Q13" s="36"/>
      <c r="R13" s="36"/>
      <c r="S13" s="36"/>
      <c r="T13" s="36"/>
      <c r="U13" s="36"/>
      <c r="V13" s="36"/>
      <c r="W13" s="36"/>
      <c r="X13" s="36"/>
    </row>
    <row r="14" spans="2:24" ht="12" customHeight="1">
      <c r="B14" s="36"/>
      <c r="C14" s="36"/>
      <c r="D14" s="36"/>
      <c r="E14" s="1429">
        <f>IF('初期入力シート'!M11="","",CONCATENATE('初期入力シート'!M11,"作業所"))</f>
      </c>
      <c r="F14" s="1429"/>
      <c r="G14" s="1429"/>
      <c r="H14" s="1429"/>
      <c r="I14" s="1429"/>
      <c r="J14" s="1429"/>
      <c r="K14" s="1429"/>
      <c r="L14" s="36"/>
      <c r="M14" s="36"/>
      <c r="N14" s="36"/>
      <c r="O14" s="36"/>
      <c r="P14" s="36"/>
      <c r="Q14" s="36"/>
      <c r="R14" s="1429">
        <f>IF('初期入力シート'!M20="","",'初期入力シート'!M20)</f>
      </c>
      <c r="S14" s="1429"/>
      <c r="T14" s="1429"/>
      <c r="U14" s="1429"/>
      <c r="V14" s="1429"/>
      <c r="W14" s="1429"/>
      <c r="X14" s="1429"/>
    </row>
    <row r="15" spans="2:24" ht="12" customHeight="1">
      <c r="B15" s="1411" t="s">
        <v>221</v>
      </c>
      <c r="C15" s="1410"/>
      <c r="D15" s="1410"/>
      <c r="E15" s="1429"/>
      <c r="F15" s="1429"/>
      <c r="G15" s="1429"/>
      <c r="H15" s="1429"/>
      <c r="I15" s="1429"/>
      <c r="J15" s="1429"/>
      <c r="K15" s="1429"/>
      <c r="L15" s="36"/>
      <c r="M15" s="36"/>
      <c r="N15" s="36"/>
      <c r="O15" s="1411" t="s">
        <v>222</v>
      </c>
      <c r="P15" s="1410"/>
      <c r="Q15" s="1410"/>
      <c r="R15" s="1429"/>
      <c r="S15" s="1429"/>
      <c r="T15" s="1429"/>
      <c r="U15" s="1429"/>
      <c r="V15" s="1429"/>
      <c r="W15" s="1429"/>
      <c r="X15" s="1429"/>
    </row>
    <row r="16" spans="2:24" ht="12" customHeight="1">
      <c r="B16" s="1410"/>
      <c r="C16" s="1410"/>
      <c r="D16" s="1410"/>
      <c r="E16" s="1429"/>
      <c r="F16" s="1429"/>
      <c r="G16" s="1429"/>
      <c r="H16" s="1429"/>
      <c r="I16" s="1429"/>
      <c r="J16" s="1429"/>
      <c r="K16" s="1429"/>
      <c r="L16" s="36"/>
      <c r="M16" s="36"/>
      <c r="N16" s="36"/>
      <c r="O16" s="1410"/>
      <c r="P16" s="1410"/>
      <c r="Q16" s="1410"/>
      <c r="R16" s="1429"/>
      <c r="S16" s="1429"/>
      <c r="T16" s="1429"/>
      <c r="U16" s="1429"/>
      <c r="V16" s="1429"/>
      <c r="W16" s="1429"/>
      <c r="X16" s="1429"/>
    </row>
    <row r="17" spans="2:24" ht="12" customHeight="1">
      <c r="B17" s="102"/>
      <c r="C17" s="102"/>
      <c r="D17" s="102"/>
      <c r="E17" s="846">
        <f>IF('初期入力シート'!M13="","",'初期入力シート'!M13)</f>
      </c>
      <c r="F17" s="846"/>
      <c r="G17" s="846"/>
      <c r="H17" s="846"/>
      <c r="I17" s="846"/>
      <c r="J17" s="846"/>
      <c r="K17" s="1166" t="s">
        <v>224</v>
      </c>
      <c r="L17" s="36"/>
      <c r="M17" s="36"/>
      <c r="N17" s="36"/>
      <c r="O17" s="102"/>
      <c r="P17" s="102"/>
      <c r="Q17" s="102"/>
      <c r="R17" s="846">
        <f>IF('初期入力シート'!M21="","",'初期入力シート'!M21)</f>
      </c>
      <c r="S17" s="846"/>
      <c r="T17" s="846"/>
      <c r="U17" s="846"/>
      <c r="V17" s="846"/>
      <c r="W17" s="846"/>
      <c r="X17" s="846"/>
    </row>
    <row r="18" spans="2:24" ht="12" customHeight="1">
      <c r="B18" s="1410" t="s">
        <v>220</v>
      </c>
      <c r="C18" s="1410"/>
      <c r="D18" s="1410"/>
      <c r="E18" s="791"/>
      <c r="F18" s="791"/>
      <c r="G18" s="791"/>
      <c r="H18" s="791"/>
      <c r="I18" s="791"/>
      <c r="J18" s="791"/>
      <c r="K18" s="1445"/>
      <c r="L18" s="36"/>
      <c r="M18" s="36"/>
      <c r="N18" s="36"/>
      <c r="O18" s="1410" t="s">
        <v>909</v>
      </c>
      <c r="P18" s="1410"/>
      <c r="Q18" s="1410"/>
      <c r="R18" s="791"/>
      <c r="S18" s="791"/>
      <c r="T18" s="791"/>
      <c r="U18" s="791"/>
      <c r="V18" s="791"/>
      <c r="W18" s="791"/>
      <c r="X18" s="791"/>
    </row>
    <row r="19" spans="2:24" ht="12" customHeight="1">
      <c r="B19" s="1410"/>
      <c r="C19" s="1410"/>
      <c r="D19" s="1410"/>
      <c r="E19" s="850"/>
      <c r="F19" s="850"/>
      <c r="G19" s="850"/>
      <c r="H19" s="850"/>
      <c r="I19" s="850"/>
      <c r="J19" s="850"/>
      <c r="K19" s="1446"/>
      <c r="L19" s="36"/>
      <c r="M19" s="36"/>
      <c r="N19" s="36"/>
      <c r="O19" s="1410"/>
      <c r="P19" s="1410"/>
      <c r="Q19" s="1410"/>
      <c r="R19" s="850"/>
      <c r="S19" s="850"/>
      <c r="T19" s="850"/>
      <c r="U19" s="850"/>
      <c r="V19" s="850"/>
      <c r="W19" s="850"/>
      <c r="X19" s="850"/>
    </row>
    <row r="20" spans="2:24"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row>
    <row r="21" spans="2:24" ht="12" customHeight="1">
      <c r="B21" s="36"/>
      <c r="C21" s="36"/>
      <c r="D21" s="36"/>
      <c r="E21" s="36"/>
      <c r="F21" s="36"/>
      <c r="G21" s="36"/>
      <c r="H21" s="36"/>
      <c r="I21" s="36"/>
      <c r="J21" s="36"/>
      <c r="K21" s="36"/>
      <c r="L21" s="36"/>
      <c r="M21" s="36"/>
      <c r="N21" s="36"/>
      <c r="O21" s="36"/>
      <c r="P21" s="36"/>
      <c r="Q21" s="36"/>
      <c r="R21" s="36"/>
      <c r="S21" s="36"/>
      <c r="T21" s="36"/>
      <c r="U21" s="36"/>
      <c r="V21" s="36"/>
      <c r="W21" s="36"/>
      <c r="X21" s="36"/>
    </row>
    <row r="22" spans="2:24" ht="12" customHeight="1">
      <c r="B22" s="36"/>
      <c r="C22" s="36"/>
      <c r="D22" s="36"/>
      <c r="E22" s="36"/>
      <c r="F22" s="36"/>
      <c r="G22" s="36"/>
      <c r="H22" s="36"/>
      <c r="I22" s="36"/>
      <c r="J22" s="36"/>
      <c r="K22" s="36"/>
      <c r="L22" s="36"/>
      <c r="M22" s="36"/>
      <c r="N22" s="36"/>
      <c r="O22" s="36"/>
      <c r="P22" s="36"/>
      <c r="Q22" s="36"/>
      <c r="R22" s="1429"/>
      <c r="S22" s="1429"/>
      <c r="T22" s="1429"/>
      <c r="U22" s="1429"/>
      <c r="V22" s="1429"/>
      <c r="W22" s="1429"/>
      <c r="X22" s="1429"/>
    </row>
    <row r="23" spans="2:24" ht="12" customHeight="1">
      <c r="B23" s="36"/>
      <c r="C23" s="36"/>
      <c r="D23" s="36"/>
      <c r="E23" s="36"/>
      <c r="F23" s="36"/>
      <c r="G23" s="36"/>
      <c r="H23" s="36"/>
      <c r="I23" s="36"/>
      <c r="J23" s="36"/>
      <c r="K23" s="36"/>
      <c r="L23" s="36"/>
      <c r="M23" s="36"/>
      <c r="N23" s="36"/>
      <c r="O23" s="1411" t="s">
        <v>395</v>
      </c>
      <c r="P23" s="1410"/>
      <c r="Q23" s="1410"/>
      <c r="R23" s="1429"/>
      <c r="S23" s="1429"/>
      <c r="T23" s="1429"/>
      <c r="U23" s="1429"/>
      <c r="V23" s="1429"/>
      <c r="W23" s="1429"/>
      <c r="X23" s="1429"/>
    </row>
    <row r="24" spans="2:24" ht="12" customHeight="1">
      <c r="B24" s="36"/>
      <c r="C24" s="601" t="s">
        <v>396</v>
      </c>
      <c r="D24" s="601"/>
      <c r="E24" s="601"/>
      <c r="F24" s="601"/>
      <c r="G24" s="601"/>
      <c r="H24" s="601"/>
      <c r="I24" s="601"/>
      <c r="J24" s="601"/>
      <c r="K24" s="601"/>
      <c r="L24" s="601"/>
      <c r="M24" s="601"/>
      <c r="N24" s="36"/>
      <c r="O24" s="1410"/>
      <c r="P24" s="1410"/>
      <c r="Q24" s="1410"/>
      <c r="R24" s="1429"/>
      <c r="S24" s="1429"/>
      <c r="T24" s="1429"/>
      <c r="U24" s="1429"/>
      <c r="V24" s="1429"/>
      <c r="W24" s="1429"/>
      <c r="X24" s="1429"/>
    </row>
    <row r="25" spans="2:24" ht="12" customHeight="1">
      <c r="B25" s="36"/>
      <c r="C25" s="601"/>
      <c r="D25" s="601"/>
      <c r="E25" s="601"/>
      <c r="F25" s="601"/>
      <c r="G25" s="601"/>
      <c r="H25" s="601"/>
      <c r="I25" s="601"/>
      <c r="J25" s="601"/>
      <c r="K25" s="601"/>
      <c r="L25" s="601"/>
      <c r="M25" s="601"/>
      <c r="N25" s="36"/>
      <c r="O25" s="36"/>
      <c r="P25" s="36"/>
      <c r="Q25" s="36"/>
      <c r="R25" s="846"/>
      <c r="S25" s="846"/>
      <c r="T25" s="846"/>
      <c r="U25" s="846"/>
      <c r="V25" s="846"/>
      <c r="W25" s="846"/>
      <c r="X25" s="1455" t="s">
        <v>350</v>
      </c>
    </row>
    <row r="26" spans="2:24" ht="12" customHeight="1">
      <c r="B26" s="36"/>
      <c r="C26" s="601"/>
      <c r="D26" s="601"/>
      <c r="E26" s="601"/>
      <c r="F26" s="601"/>
      <c r="G26" s="601"/>
      <c r="H26" s="601"/>
      <c r="I26" s="601"/>
      <c r="J26" s="601"/>
      <c r="K26" s="601"/>
      <c r="L26" s="601"/>
      <c r="M26" s="601"/>
      <c r="N26" s="36"/>
      <c r="O26" s="1411" t="s">
        <v>397</v>
      </c>
      <c r="P26" s="1410"/>
      <c r="Q26" s="1410"/>
      <c r="R26" s="791"/>
      <c r="S26" s="791"/>
      <c r="T26" s="791"/>
      <c r="U26" s="791"/>
      <c r="V26" s="791"/>
      <c r="W26" s="791"/>
      <c r="X26" s="1456"/>
    </row>
    <row r="27" spans="2:24" ht="12" customHeight="1">
      <c r="B27" s="36"/>
      <c r="C27" s="601"/>
      <c r="D27" s="601"/>
      <c r="E27" s="601"/>
      <c r="F27" s="601"/>
      <c r="G27" s="601"/>
      <c r="H27" s="601"/>
      <c r="I27" s="601"/>
      <c r="J27" s="601"/>
      <c r="K27" s="601"/>
      <c r="L27" s="601"/>
      <c r="M27" s="601"/>
      <c r="N27" s="36"/>
      <c r="O27" s="1410"/>
      <c r="P27" s="1410"/>
      <c r="Q27" s="1410"/>
      <c r="R27" s="850"/>
      <c r="S27" s="850"/>
      <c r="T27" s="850"/>
      <c r="U27" s="850"/>
      <c r="V27" s="850"/>
      <c r="W27" s="850"/>
      <c r="X27" s="1457"/>
    </row>
    <row r="28" spans="2:24" ht="12" customHeight="1">
      <c r="B28" s="36"/>
      <c r="C28" s="601"/>
      <c r="D28" s="601"/>
      <c r="E28" s="601"/>
      <c r="F28" s="601"/>
      <c r="G28" s="601"/>
      <c r="H28" s="601"/>
      <c r="I28" s="601"/>
      <c r="J28" s="601"/>
      <c r="K28" s="601"/>
      <c r="L28" s="601"/>
      <c r="M28" s="601"/>
      <c r="N28" s="36"/>
      <c r="O28" s="36"/>
      <c r="P28" s="1414"/>
      <c r="Q28" s="1414"/>
      <c r="R28" s="1414"/>
      <c r="S28" s="1414"/>
      <c r="T28" s="36"/>
      <c r="U28" s="1412"/>
      <c r="V28" s="1412"/>
      <c r="W28" s="1412"/>
      <c r="X28" s="1412"/>
    </row>
    <row r="29" spans="2:24" ht="12" customHeight="1">
      <c r="B29" s="36"/>
      <c r="C29" s="601"/>
      <c r="D29" s="601"/>
      <c r="E29" s="601"/>
      <c r="F29" s="601"/>
      <c r="G29" s="601"/>
      <c r="H29" s="601"/>
      <c r="I29" s="601"/>
      <c r="J29" s="601"/>
      <c r="K29" s="601"/>
      <c r="L29" s="601"/>
      <c r="M29" s="601"/>
      <c r="N29" s="36"/>
      <c r="O29" s="104" t="s">
        <v>351</v>
      </c>
      <c r="P29" s="1413"/>
      <c r="Q29" s="1413"/>
      <c r="R29" s="1413"/>
      <c r="S29" s="1413"/>
      <c r="T29" s="104" t="s">
        <v>352</v>
      </c>
      <c r="U29" s="1413"/>
      <c r="V29" s="1413"/>
      <c r="W29" s="1413"/>
      <c r="X29" s="1413"/>
    </row>
    <row r="30" spans="2:24"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row>
    <row r="31" spans="2:24" ht="12" customHeight="1">
      <c r="B31" s="36"/>
      <c r="C31" s="91"/>
      <c r="D31" s="91"/>
      <c r="E31" s="91"/>
      <c r="F31" s="91"/>
      <c r="G31" s="91"/>
      <c r="H31" s="91"/>
      <c r="I31" s="91"/>
      <c r="J31" s="91"/>
      <c r="K31" s="91"/>
      <c r="L31" s="91"/>
      <c r="M31" s="91"/>
      <c r="N31" s="36"/>
      <c r="O31" s="104"/>
      <c r="P31" s="105"/>
      <c r="Q31" s="105"/>
      <c r="R31" s="105"/>
      <c r="S31" s="105"/>
      <c r="T31" s="104"/>
      <c r="U31" s="105"/>
      <c r="V31" s="105"/>
      <c r="W31" s="105"/>
      <c r="X31" s="105"/>
    </row>
    <row r="32" spans="2:24" ht="12" customHeight="1">
      <c r="B32" s="36"/>
      <c r="C32" s="36"/>
      <c r="D32" s="36"/>
      <c r="E32" s="36"/>
      <c r="F32" s="36"/>
      <c r="G32" s="36"/>
      <c r="H32" s="36"/>
      <c r="I32" s="36"/>
      <c r="J32" s="36"/>
      <c r="K32" s="36"/>
      <c r="L32" s="36"/>
      <c r="M32" s="36"/>
      <c r="N32" s="36"/>
      <c r="O32" s="36"/>
      <c r="P32" s="36"/>
      <c r="Q32" s="36"/>
      <c r="R32" s="36"/>
      <c r="S32" s="36"/>
      <c r="T32" s="36"/>
      <c r="U32" s="36"/>
      <c r="V32" s="36"/>
      <c r="W32" s="36"/>
      <c r="X32" s="36"/>
    </row>
    <row r="33" spans="2:24" ht="15" customHeight="1">
      <c r="B33" s="1507" t="s">
        <v>398</v>
      </c>
      <c r="C33" s="1508"/>
      <c r="D33" s="1508"/>
      <c r="E33" s="1509"/>
      <c r="F33" s="1522" t="s">
        <v>43</v>
      </c>
      <c r="G33" s="1522"/>
      <c r="H33" s="1522"/>
      <c r="I33" s="1522"/>
      <c r="J33" s="1522"/>
      <c r="K33" s="1522"/>
      <c r="L33" s="1524" t="s">
        <v>412</v>
      </c>
      <c r="M33" s="1522" t="s">
        <v>43</v>
      </c>
      <c r="N33" s="1522"/>
      <c r="O33" s="1522"/>
      <c r="P33" s="1522"/>
      <c r="Q33" s="1522"/>
      <c r="R33" s="1522"/>
      <c r="S33" s="26"/>
      <c r="T33" s="26"/>
      <c r="U33" s="26"/>
      <c r="V33" s="26"/>
      <c r="W33" s="26"/>
      <c r="X33" s="113"/>
    </row>
    <row r="34" spans="2:24" ht="15" customHeight="1">
      <c r="B34" s="1510"/>
      <c r="C34" s="1511"/>
      <c r="D34" s="1511"/>
      <c r="E34" s="1512"/>
      <c r="F34" s="1523"/>
      <c r="G34" s="1523"/>
      <c r="H34" s="1523"/>
      <c r="I34" s="1523"/>
      <c r="J34" s="1523"/>
      <c r="K34" s="1523"/>
      <c r="L34" s="244"/>
      <c r="M34" s="1523"/>
      <c r="N34" s="1523"/>
      <c r="O34" s="1523"/>
      <c r="P34" s="1523"/>
      <c r="Q34" s="1523"/>
      <c r="R34" s="1523"/>
      <c r="S34" s="118"/>
      <c r="T34" s="118"/>
      <c r="U34" s="118"/>
      <c r="V34" s="118"/>
      <c r="W34" s="118"/>
      <c r="X34" s="119"/>
    </row>
    <row r="35" spans="2:24" ht="15" customHeight="1">
      <c r="B35" s="1507" t="s">
        <v>399</v>
      </c>
      <c r="C35" s="1508"/>
      <c r="D35" s="1508"/>
      <c r="E35" s="1509"/>
      <c r="F35" s="1533"/>
      <c r="G35" s="1533"/>
      <c r="H35" s="1533"/>
      <c r="I35" s="1533"/>
      <c r="J35" s="1533"/>
      <c r="K35" s="1533"/>
      <c r="L35" s="1533"/>
      <c r="M35" s="1534"/>
      <c r="N35" s="750" t="s">
        <v>410</v>
      </c>
      <c r="O35" s="1508"/>
      <c r="P35" s="1508"/>
      <c r="Q35" s="1509"/>
      <c r="R35" s="1533"/>
      <c r="S35" s="1533"/>
      <c r="T35" s="1533"/>
      <c r="U35" s="1533"/>
      <c r="V35" s="1533"/>
      <c r="W35" s="1533"/>
      <c r="X35" s="1534"/>
    </row>
    <row r="36" spans="2:24" ht="15" customHeight="1">
      <c r="B36" s="1510"/>
      <c r="C36" s="1511"/>
      <c r="D36" s="1511"/>
      <c r="E36" s="1512"/>
      <c r="F36" s="1536"/>
      <c r="G36" s="1536"/>
      <c r="H36" s="1536"/>
      <c r="I36" s="1536"/>
      <c r="J36" s="1536"/>
      <c r="K36" s="1536"/>
      <c r="L36" s="1536"/>
      <c r="M36" s="1537"/>
      <c r="N36" s="1510"/>
      <c r="O36" s="1511"/>
      <c r="P36" s="1511"/>
      <c r="Q36" s="1512"/>
      <c r="R36" s="1536"/>
      <c r="S36" s="1536"/>
      <c r="T36" s="1536"/>
      <c r="U36" s="1536"/>
      <c r="V36" s="1536"/>
      <c r="W36" s="1536"/>
      <c r="X36" s="1537"/>
    </row>
    <row r="37" spans="2:24" ht="15" customHeight="1">
      <c r="B37" s="1519" t="s">
        <v>402</v>
      </c>
      <c r="C37" s="592" t="s">
        <v>400</v>
      </c>
      <c r="D37" s="592"/>
      <c r="E37" s="592"/>
      <c r="F37" s="1530"/>
      <c r="G37" s="1530"/>
      <c r="H37" s="1530"/>
      <c r="I37" s="1530"/>
      <c r="J37" s="1530"/>
      <c r="K37" s="1530"/>
      <c r="L37" s="1530"/>
      <c r="M37" s="1530"/>
      <c r="N37" s="1529" t="s">
        <v>411</v>
      </c>
      <c r="O37" s="592"/>
      <c r="P37" s="592"/>
      <c r="Q37" s="592"/>
      <c r="R37" s="1530"/>
      <c r="S37" s="1530"/>
      <c r="T37" s="1530"/>
      <c r="U37" s="1530"/>
      <c r="V37" s="1530"/>
      <c r="W37" s="1530"/>
      <c r="X37" s="1530"/>
    </row>
    <row r="38" spans="2:24" ht="15" customHeight="1">
      <c r="B38" s="1520"/>
      <c r="C38" s="592"/>
      <c r="D38" s="592"/>
      <c r="E38" s="592"/>
      <c r="F38" s="1530"/>
      <c r="G38" s="1530"/>
      <c r="H38" s="1530"/>
      <c r="I38" s="1530"/>
      <c r="J38" s="1530"/>
      <c r="K38" s="1530"/>
      <c r="L38" s="1530"/>
      <c r="M38" s="1530"/>
      <c r="N38" s="592"/>
      <c r="O38" s="592"/>
      <c r="P38" s="592"/>
      <c r="Q38" s="592"/>
      <c r="R38" s="1530"/>
      <c r="S38" s="1530"/>
      <c r="T38" s="1530"/>
      <c r="U38" s="1530"/>
      <c r="V38" s="1530"/>
      <c r="W38" s="1530"/>
      <c r="X38" s="1530"/>
    </row>
    <row r="39" spans="2:24" ht="15" customHeight="1">
      <c r="B39" s="1520"/>
      <c r="C39" s="1514" t="s">
        <v>401</v>
      </c>
      <c r="D39" s="1424"/>
      <c r="E39" s="1515"/>
      <c r="F39" s="1522" t="s">
        <v>43</v>
      </c>
      <c r="G39" s="1522"/>
      <c r="H39" s="1522"/>
      <c r="I39" s="1522"/>
      <c r="J39" s="1522"/>
      <c r="K39" s="1522"/>
      <c r="L39" s="878" t="s">
        <v>412</v>
      </c>
      <c r="M39" s="1522" t="s">
        <v>43</v>
      </c>
      <c r="N39" s="1522"/>
      <c r="O39" s="1522"/>
      <c r="P39" s="1522"/>
      <c r="Q39" s="1522"/>
      <c r="R39" s="1522"/>
      <c r="S39" s="19"/>
      <c r="T39" s="19"/>
      <c r="U39" s="19"/>
      <c r="V39" s="19"/>
      <c r="W39" s="19"/>
      <c r="X39" s="120"/>
    </row>
    <row r="40" spans="2:24" ht="15" customHeight="1">
      <c r="B40" s="1521"/>
      <c r="C40" s="1516"/>
      <c r="D40" s="1517"/>
      <c r="E40" s="1518"/>
      <c r="F40" s="1523"/>
      <c r="G40" s="1523"/>
      <c r="H40" s="1523"/>
      <c r="I40" s="1523"/>
      <c r="J40" s="1523"/>
      <c r="K40" s="1523"/>
      <c r="L40" s="1198"/>
      <c r="M40" s="1523"/>
      <c r="N40" s="1523"/>
      <c r="O40" s="1523"/>
      <c r="P40" s="1523"/>
      <c r="Q40" s="1523"/>
      <c r="R40" s="1523"/>
      <c r="S40" s="32"/>
      <c r="T40" s="32"/>
      <c r="U40" s="32"/>
      <c r="V40" s="32"/>
      <c r="W40" s="32"/>
      <c r="X40" s="112"/>
    </row>
    <row r="41" spans="2:24" ht="15" customHeight="1">
      <c r="B41" s="1513" t="s">
        <v>405</v>
      </c>
      <c r="C41" s="592" t="s">
        <v>403</v>
      </c>
      <c r="D41" s="592"/>
      <c r="E41" s="592"/>
      <c r="F41" s="1530"/>
      <c r="G41" s="1530"/>
      <c r="H41" s="1530"/>
      <c r="I41" s="1530"/>
      <c r="J41" s="1530"/>
      <c r="K41" s="1530"/>
      <c r="L41" s="1530"/>
      <c r="M41" s="1530"/>
      <c r="N41" s="1529" t="s">
        <v>169</v>
      </c>
      <c r="O41" s="592"/>
      <c r="P41" s="592"/>
      <c r="Q41" s="592"/>
      <c r="R41" s="1531" t="s">
        <v>43</v>
      </c>
      <c r="S41" s="1531"/>
      <c r="T41" s="1531"/>
      <c r="U41" s="1531"/>
      <c r="V41" s="1531"/>
      <c r="W41" s="1531"/>
      <c r="X41" s="1531"/>
    </row>
    <row r="42" spans="2:24" ht="15" customHeight="1">
      <c r="B42" s="1513"/>
      <c r="C42" s="592"/>
      <c r="D42" s="592"/>
      <c r="E42" s="592"/>
      <c r="F42" s="1530"/>
      <c r="G42" s="1530"/>
      <c r="H42" s="1530"/>
      <c r="I42" s="1530"/>
      <c r="J42" s="1530"/>
      <c r="K42" s="1530"/>
      <c r="L42" s="1530"/>
      <c r="M42" s="1530"/>
      <c r="N42" s="592"/>
      <c r="O42" s="592"/>
      <c r="P42" s="592"/>
      <c r="Q42" s="592"/>
      <c r="R42" s="1531"/>
      <c r="S42" s="1531"/>
      <c r="T42" s="1531"/>
      <c r="U42" s="1531"/>
      <c r="V42" s="1531"/>
      <c r="W42" s="1531"/>
      <c r="X42" s="1531"/>
    </row>
    <row r="43" spans="2:24" ht="15" customHeight="1">
      <c r="B43" s="1513"/>
      <c r="C43" s="1507" t="s">
        <v>864</v>
      </c>
      <c r="D43" s="1508"/>
      <c r="E43" s="1509"/>
      <c r="F43" s="1532"/>
      <c r="G43" s="1533"/>
      <c r="H43" s="1533"/>
      <c r="I43" s="1533"/>
      <c r="J43" s="1533"/>
      <c r="K43" s="1533"/>
      <c r="L43" s="1533"/>
      <c r="M43" s="1533"/>
      <c r="N43" s="1533"/>
      <c r="O43" s="1533"/>
      <c r="P43" s="1533"/>
      <c r="Q43" s="1533"/>
      <c r="R43" s="1533"/>
      <c r="S43" s="1533"/>
      <c r="T43" s="1533"/>
      <c r="U43" s="1533"/>
      <c r="V43" s="1533"/>
      <c r="W43" s="1533"/>
      <c r="X43" s="1534"/>
    </row>
    <row r="44" spans="2:24" ht="15" customHeight="1">
      <c r="B44" s="1513"/>
      <c r="C44" s="1510"/>
      <c r="D44" s="1511"/>
      <c r="E44" s="1512"/>
      <c r="F44" s="1535"/>
      <c r="G44" s="1536"/>
      <c r="H44" s="1536"/>
      <c r="I44" s="1536"/>
      <c r="J44" s="1536"/>
      <c r="K44" s="1536"/>
      <c r="L44" s="1536"/>
      <c r="M44" s="1536"/>
      <c r="N44" s="1536"/>
      <c r="O44" s="1536"/>
      <c r="P44" s="1536"/>
      <c r="Q44" s="1536"/>
      <c r="R44" s="1536"/>
      <c r="S44" s="1536"/>
      <c r="T44" s="1536"/>
      <c r="U44" s="1536"/>
      <c r="V44" s="1536"/>
      <c r="W44" s="1536"/>
      <c r="X44" s="1537"/>
    </row>
    <row r="45" spans="2:24" ht="15" customHeight="1">
      <c r="B45" s="1513"/>
      <c r="C45" s="592" t="s">
        <v>404</v>
      </c>
      <c r="D45" s="592"/>
      <c r="E45" s="592"/>
      <c r="F45" s="593"/>
      <c r="G45" s="593"/>
      <c r="H45" s="593"/>
      <c r="I45" s="593"/>
      <c r="J45" s="593"/>
      <c r="K45" s="593"/>
      <c r="L45" s="593"/>
      <c r="M45" s="593"/>
      <c r="N45" s="1529" t="s">
        <v>413</v>
      </c>
      <c r="O45" s="592"/>
      <c r="P45" s="592"/>
      <c r="Q45" s="592"/>
      <c r="R45" s="1540"/>
      <c r="S45" s="1540"/>
      <c r="T45" s="1540"/>
      <c r="U45" s="1540"/>
      <c r="V45" s="1540"/>
      <c r="W45" s="1540"/>
      <c r="X45" s="1540"/>
    </row>
    <row r="46" spans="2:24" ht="15" customHeight="1">
      <c r="B46" s="1513"/>
      <c r="C46" s="592"/>
      <c r="D46" s="592"/>
      <c r="E46" s="592"/>
      <c r="F46" s="593"/>
      <c r="G46" s="593"/>
      <c r="H46" s="593"/>
      <c r="I46" s="593"/>
      <c r="J46" s="593"/>
      <c r="K46" s="593"/>
      <c r="L46" s="593"/>
      <c r="M46" s="593"/>
      <c r="N46" s="592"/>
      <c r="O46" s="592"/>
      <c r="P46" s="592"/>
      <c r="Q46" s="592"/>
      <c r="R46" s="1540"/>
      <c r="S46" s="1540"/>
      <c r="T46" s="1540"/>
      <c r="U46" s="1540"/>
      <c r="V46" s="1540"/>
      <c r="W46" s="1540"/>
      <c r="X46" s="1540"/>
    </row>
    <row r="47" spans="2:24" ht="15" customHeight="1">
      <c r="B47" s="1513" t="s">
        <v>408</v>
      </c>
      <c r="C47" s="592" t="s">
        <v>406</v>
      </c>
      <c r="D47" s="592"/>
      <c r="E47" s="592"/>
      <c r="F47" s="789"/>
      <c r="G47" s="789"/>
      <c r="H47" s="789"/>
      <c r="I47" s="789"/>
      <c r="J47" s="789"/>
      <c r="K47" s="789"/>
      <c r="L47" s="789"/>
      <c r="M47" s="795"/>
      <c r="N47" s="1529" t="s">
        <v>414</v>
      </c>
      <c r="O47" s="592"/>
      <c r="P47" s="592"/>
      <c r="Q47" s="592"/>
      <c r="R47" s="1530"/>
      <c r="S47" s="1530"/>
      <c r="T47" s="1530"/>
      <c r="U47" s="1530"/>
      <c r="V47" s="1530"/>
      <c r="W47" s="1530"/>
      <c r="X47" s="1530"/>
    </row>
    <row r="48" spans="2:24" ht="15" customHeight="1">
      <c r="B48" s="1513"/>
      <c r="C48" s="592"/>
      <c r="D48" s="592"/>
      <c r="E48" s="592"/>
      <c r="F48" s="793"/>
      <c r="G48" s="793"/>
      <c r="H48" s="793"/>
      <c r="I48" s="793"/>
      <c r="J48" s="793"/>
      <c r="K48" s="793"/>
      <c r="L48" s="793"/>
      <c r="M48" s="797"/>
      <c r="N48" s="592"/>
      <c r="O48" s="592"/>
      <c r="P48" s="592"/>
      <c r="Q48" s="592"/>
      <c r="R48" s="1530"/>
      <c r="S48" s="1530"/>
      <c r="T48" s="1530"/>
      <c r="U48" s="1530"/>
      <c r="V48" s="1530"/>
      <c r="W48" s="1530"/>
      <c r="X48" s="1530"/>
    </row>
    <row r="49" spans="2:24" ht="15" customHeight="1">
      <c r="B49" s="1513"/>
      <c r="C49" s="592" t="s">
        <v>407</v>
      </c>
      <c r="D49" s="592"/>
      <c r="E49" s="592"/>
      <c r="F49" s="1522" t="s">
        <v>43</v>
      </c>
      <c r="G49" s="1522"/>
      <c r="H49" s="1522"/>
      <c r="I49" s="1522"/>
      <c r="J49" s="1522"/>
      <c r="K49" s="1522"/>
      <c r="L49" s="1524" t="s">
        <v>412</v>
      </c>
      <c r="M49" s="1522" t="s">
        <v>43</v>
      </c>
      <c r="N49" s="1522"/>
      <c r="O49" s="1522"/>
      <c r="P49" s="1522"/>
      <c r="Q49" s="1522"/>
      <c r="R49" s="1522"/>
      <c r="S49" s="26"/>
      <c r="T49" s="26"/>
      <c r="U49" s="26"/>
      <c r="V49" s="26"/>
      <c r="W49" s="26"/>
      <c r="X49" s="113"/>
    </row>
    <row r="50" spans="2:24" ht="15" customHeight="1">
      <c r="B50" s="1513"/>
      <c r="C50" s="592"/>
      <c r="D50" s="592"/>
      <c r="E50" s="592"/>
      <c r="F50" s="1523"/>
      <c r="G50" s="1523"/>
      <c r="H50" s="1523"/>
      <c r="I50" s="1523"/>
      <c r="J50" s="1523"/>
      <c r="K50" s="1523"/>
      <c r="L50" s="244"/>
      <c r="M50" s="1523"/>
      <c r="N50" s="1523"/>
      <c r="O50" s="1523"/>
      <c r="P50" s="1523"/>
      <c r="Q50" s="1523"/>
      <c r="R50" s="1523"/>
      <c r="S50" s="118"/>
      <c r="T50" s="118"/>
      <c r="U50" s="118"/>
      <c r="V50" s="118"/>
      <c r="W50" s="118"/>
      <c r="X50" s="119"/>
    </row>
    <row r="51" spans="2:24" ht="15" customHeight="1">
      <c r="B51" s="1513" t="s">
        <v>234</v>
      </c>
      <c r="C51" s="592" t="s">
        <v>406</v>
      </c>
      <c r="D51" s="592"/>
      <c r="E51" s="592"/>
      <c r="F51" s="789"/>
      <c r="G51" s="789"/>
      <c r="H51" s="789"/>
      <c r="I51" s="789"/>
      <c r="J51" s="789"/>
      <c r="K51" s="789"/>
      <c r="L51" s="789"/>
      <c r="M51" s="795"/>
      <c r="N51" s="1529" t="s">
        <v>414</v>
      </c>
      <c r="O51" s="592"/>
      <c r="P51" s="592"/>
      <c r="Q51" s="592"/>
      <c r="R51" s="1540"/>
      <c r="S51" s="1540"/>
      <c r="T51" s="1540"/>
      <c r="U51" s="1540"/>
      <c r="V51" s="1540"/>
      <c r="W51" s="1540"/>
      <c r="X51" s="1540"/>
    </row>
    <row r="52" spans="2:24" ht="15" customHeight="1">
      <c r="B52" s="1513"/>
      <c r="C52" s="592"/>
      <c r="D52" s="592"/>
      <c r="E52" s="592"/>
      <c r="F52" s="793"/>
      <c r="G52" s="793"/>
      <c r="H52" s="793"/>
      <c r="I52" s="793"/>
      <c r="J52" s="793"/>
      <c r="K52" s="793"/>
      <c r="L52" s="793"/>
      <c r="M52" s="797"/>
      <c r="N52" s="592"/>
      <c r="O52" s="592"/>
      <c r="P52" s="592"/>
      <c r="Q52" s="592"/>
      <c r="R52" s="1540"/>
      <c r="S52" s="1540"/>
      <c r="T52" s="1540"/>
      <c r="U52" s="1540"/>
      <c r="V52" s="1540"/>
      <c r="W52" s="1540"/>
      <c r="X52" s="1540"/>
    </row>
    <row r="53" spans="2:24" ht="15" customHeight="1">
      <c r="B53" s="1513"/>
      <c r="C53" s="1525" t="s">
        <v>241</v>
      </c>
      <c r="D53" s="1526"/>
      <c r="E53" s="1526"/>
      <c r="F53" s="1546"/>
      <c r="G53" s="1546"/>
      <c r="H53" s="1546"/>
      <c r="I53" s="1327" t="s">
        <v>415</v>
      </c>
      <c r="J53" s="1525" t="s">
        <v>242</v>
      </c>
      <c r="K53" s="1526"/>
      <c r="L53" s="1526"/>
      <c r="M53" s="1546"/>
      <c r="N53" s="1546"/>
      <c r="O53" s="1546"/>
      <c r="P53" s="1327" t="s">
        <v>415</v>
      </c>
      <c r="Q53" s="1541" t="s">
        <v>244</v>
      </c>
      <c r="R53" s="1542"/>
      <c r="S53" s="1542"/>
      <c r="T53" s="1538"/>
      <c r="U53" s="1538"/>
      <c r="V53" s="1538"/>
      <c r="W53" s="1326" t="s">
        <v>415</v>
      </c>
      <c r="X53" s="121"/>
    </row>
    <row r="54" spans="2:24" ht="15" customHeight="1">
      <c r="B54" s="1513"/>
      <c r="C54" s="1527"/>
      <c r="D54" s="1528"/>
      <c r="E54" s="1528"/>
      <c r="F54" s="1547"/>
      <c r="G54" s="1547"/>
      <c r="H54" s="1547"/>
      <c r="I54" s="1545"/>
      <c r="J54" s="1527"/>
      <c r="K54" s="1528"/>
      <c r="L54" s="1528"/>
      <c r="M54" s="1547"/>
      <c r="N54" s="1547"/>
      <c r="O54" s="1547"/>
      <c r="P54" s="1545"/>
      <c r="Q54" s="1543"/>
      <c r="R54" s="1544"/>
      <c r="S54" s="1544"/>
      <c r="T54" s="1539"/>
      <c r="U54" s="1539"/>
      <c r="V54" s="1539"/>
      <c r="W54" s="1248"/>
      <c r="X54" s="119"/>
    </row>
    <row r="55" spans="2:24" ht="15" customHeight="1">
      <c r="B55" s="1513"/>
      <c r="C55" s="592" t="s">
        <v>407</v>
      </c>
      <c r="D55" s="592"/>
      <c r="E55" s="592"/>
      <c r="F55" s="1522" t="s">
        <v>43</v>
      </c>
      <c r="G55" s="1522"/>
      <c r="H55" s="1522"/>
      <c r="I55" s="1522"/>
      <c r="J55" s="1522"/>
      <c r="K55" s="1522"/>
      <c r="L55" s="1524" t="s">
        <v>412</v>
      </c>
      <c r="M55" s="1522" t="s">
        <v>43</v>
      </c>
      <c r="N55" s="1522"/>
      <c r="O55" s="1522"/>
      <c r="P55" s="1522"/>
      <c r="Q55" s="1522"/>
      <c r="R55" s="1522"/>
      <c r="S55" s="26"/>
      <c r="T55" s="26"/>
      <c r="U55" s="26"/>
      <c r="V55" s="26"/>
      <c r="W55" s="26"/>
      <c r="X55" s="113"/>
    </row>
    <row r="56" spans="2:24" ht="15" customHeight="1">
      <c r="B56" s="1513"/>
      <c r="C56" s="592"/>
      <c r="D56" s="592"/>
      <c r="E56" s="592"/>
      <c r="F56" s="1523"/>
      <c r="G56" s="1523"/>
      <c r="H56" s="1523"/>
      <c r="I56" s="1523"/>
      <c r="J56" s="1523"/>
      <c r="K56" s="1523"/>
      <c r="L56" s="244"/>
      <c r="M56" s="1523"/>
      <c r="N56" s="1523"/>
      <c r="O56" s="1523"/>
      <c r="P56" s="1523"/>
      <c r="Q56" s="1523"/>
      <c r="R56" s="1523"/>
      <c r="S56" s="118"/>
      <c r="T56" s="118"/>
      <c r="U56" s="118"/>
      <c r="V56" s="118"/>
      <c r="W56" s="118"/>
      <c r="X56" s="119"/>
    </row>
    <row r="57" spans="2:24" ht="15" customHeight="1">
      <c r="B57" s="1507" t="s">
        <v>409</v>
      </c>
      <c r="C57" s="1508"/>
      <c r="D57" s="1508"/>
      <c r="E57" s="1509"/>
      <c r="F57" s="1551" t="s">
        <v>416</v>
      </c>
      <c r="G57" s="1552"/>
      <c r="H57" s="1552"/>
      <c r="I57" s="1552"/>
      <c r="J57" s="1214" t="s">
        <v>417</v>
      </c>
      <c r="K57" s="1214"/>
      <c r="L57" s="1552"/>
      <c r="M57" s="1552"/>
      <c r="N57" s="1552"/>
      <c r="O57" s="1214" t="s">
        <v>417</v>
      </c>
      <c r="P57" s="1214"/>
      <c r="Q57" s="1552"/>
      <c r="R57" s="1552"/>
      <c r="S57" s="1552"/>
      <c r="T57" s="1214" t="s">
        <v>418</v>
      </c>
      <c r="U57" s="1214"/>
      <c r="V57" s="1214" t="s">
        <v>419</v>
      </c>
      <c r="W57" s="1214"/>
      <c r="X57" s="1549"/>
    </row>
    <row r="58" spans="2:24" ht="15" customHeight="1">
      <c r="B58" s="1510"/>
      <c r="C58" s="1511"/>
      <c r="D58" s="1511"/>
      <c r="E58" s="1512"/>
      <c r="F58" s="290"/>
      <c r="G58" s="1124"/>
      <c r="H58" s="1124"/>
      <c r="I58" s="1124"/>
      <c r="J58" s="1548"/>
      <c r="K58" s="1548"/>
      <c r="L58" s="1124"/>
      <c r="M58" s="1124"/>
      <c r="N58" s="1124"/>
      <c r="O58" s="1548"/>
      <c r="P58" s="1548"/>
      <c r="Q58" s="1124"/>
      <c r="R58" s="1124"/>
      <c r="S58" s="1124"/>
      <c r="T58" s="1548"/>
      <c r="U58" s="1548"/>
      <c r="V58" s="1548"/>
      <c r="W58" s="1548"/>
      <c r="X58" s="1550"/>
    </row>
    <row r="59" spans="2:24" ht="12" customHeight="1">
      <c r="B59" s="36"/>
      <c r="C59" s="36"/>
      <c r="D59" s="36"/>
      <c r="E59" s="36"/>
      <c r="F59" s="36"/>
      <c r="G59" s="36"/>
      <c r="H59" s="36"/>
      <c r="I59" s="36"/>
      <c r="J59" s="36"/>
      <c r="K59" s="36"/>
      <c r="L59" s="36"/>
      <c r="M59" s="36"/>
      <c r="N59" s="36"/>
      <c r="O59" s="36"/>
      <c r="P59" s="36"/>
      <c r="Q59" s="36"/>
      <c r="R59" s="36"/>
      <c r="S59" s="36"/>
      <c r="T59" s="36"/>
      <c r="U59" s="36"/>
      <c r="V59" s="36"/>
      <c r="W59" s="36"/>
      <c r="X59" s="36"/>
    </row>
    <row r="60" spans="2:24" s="70" customFormat="1" ht="12" customHeight="1">
      <c r="B60" s="1440" t="s">
        <v>197</v>
      </c>
      <c r="C60" s="1440"/>
      <c r="D60" s="738" t="s">
        <v>353</v>
      </c>
      <c r="E60" s="738"/>
      <c r="F60" s="69" t="s">
        <v>420</v>
      </c>
      <c r="G60" s="69"/>
      <c r="H60" s="69"/>
      <c r="I60" s="69"/>
      <c r="J60" s="69"/>
      <c r="K60" s="69"/>
      <c r="L60" s="69"/>
      <c r="M60" s="69"/>
      <c r="N60" s="69"/>
      <c r="O60" s="69"/>
      <c r="P60" s="69"/>
      <c r="Q60" s="69"/>
      <c r="R60" s="69"/>
      <c r="S60" s="69"/>
      <c r="T60" s="69"/>
      <c r="U60" s="69"/>
      <c r="V60" s="69"/>
      <c r="W60" s="69"/>
      <c r="X60" s="69"/>
    </row>
    <row r="61" spans="2:24" s="70" customFormat="1" ht="12" customHeight="1">
      <c r="B61" s="69"/>
      <c r="C61" s="69"/>
      <c r="D61" s="738" t="s">
        <v>144</v>
      </c>
      <c r="E61" s="738"/>
      <c r="F61" s="69" t="s">
        <v>421</v>
      </c>
      <c r="G61" s="69"/>
      <c r="H61" s="69"/>
      <c r="I61" s="69"/>
      <c r="J61" s="69"/>
      <c r="K61" s="69"/>
      <c r="L61" s="69"/>
      <c r="M61" s="69"/>
      <c r="N61" s="69"/>
      <c r="O61" s="69"/>
      <c r="P61" s="69"/>
      <c r="Q61" s="69"/>
      <c r="R61" s="69"/>
      <c r="S61" s="69"/>
      <c r="T61" s="69"/>
      <c r="U61" s="69"/>
      <c r="V61" s="69"/>
      <c r="W61" s="69"/>
      <c r="X61" s="69"/>
    </row>
    <row r="62" spans="2:24" s="70" customFormat="1" ht="12" customHeight="1">
      <c r="B62" s="69"/>
      <c r="C62" s="69"/>
      <c r="D62" s="738" t="s">
        <v>145</v>
      </c>
      <c r="E62" s="738"/>
      <c r="F62" s="69" t="s">
        <v>422</v>
      </c>
      <c r="G62" s="69"/>
      <c r="H62" s="69"/>
      <c r="I62" s="69"/>
      <c r="J62" s="69"/>
      <c r="K62" s="69"/>
      <c r="L62" s="69"/>
      <c r="M62" s="69"/>
      <c r="N62" s="69"/>
      <c r="O62" s="69"/>
      <c r="P62" s="69"/>
      <c r="Q62" s="69"/>
      <c r="R62" s="69"/>
      <c r="S62" s="69"/>
      <c r="T62" s="69"/>
      <c r="U62" s="69"/>
      <c r="V62" s="69"/>
      <c r="W62" s="69"/>
      <c r="X62" s="69"/>
    </row>
    <row r="63" spans="2:24" s="70" customFormat="1" ht="12" customHeight="1">
      <c r="B63" s="69"/>
      <c r="C63" s="69"/>
      <c r="D63" s="738" t="s">
        <v>198</v>
      </c>
      <c r="E63" s="738"/>
      <c r="F63" s="69" t="s">
        <v>423</v>
      </c>
      <c r="G63" s="69"/>
      <c r="H63" s="69"/>
      <c r="I63" s="69"/>
      <c r="J63" s="69"/>
      <c r="K63" s="69"/>
      <c r="L63" s="69"/>
      <c r="M63" s="69"/>
      <c r="N63" s="69"/>
      <c r="O63" s="69"/>
      <c r="P63" s="69"/>
      <c r="Q63" s="69"/>
      <c r="R63" s="69"/>
      <c r="S63" s="69"/>
      <c r="T63" s="69"/>
      <c r="U63" s="69"/>
      <c r="V63" s="69"/>
      <c r="W63" s="69"/>
      <c r="X63" s="69"/>
    </row>
    <row r="64" spans="2:24"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row>
  </sheetData>
  <sheetProtection/>
  <mergeCells count="92">
    <mergeCell ref="D60:E60"/>
    <mergeCell ref="D61:E61"/>
    <mergeCell ref="D62:E62"/>
    <mergeCell ref="D63:E63"/>
    <mergeCell ref="O57:P58"/>
    <mergeCell ref="Q57:S58"/>
    <mergeCell ref="T57:U58"/>
    <mergeCell ref="V57:X58"/>
    <mergeCell ref="F57:F58"/>
    <mergeCell ref="G57:I58"/>
    <mergeCell ref="J57:K58"/>
    <mergeCell ref="L57:N58"/>
    <mergeCell ref="B2:H3"/>
    <mergeCell ref="I53:I54"/>
    <mergeCell ref="J53:L54"/>
    <mergeCell ref="P53:P54"/>
    <mergeCell ref="P28:S29"/>
    <mergeCell ref="M53:O54"/>
    <mergeCell ref="F53:H54"/>
    <mergeCell ref="E17:J19"/>
    <mergeCell ref="S5:X5"/>
    <mergeCell ref="C24:M29"/>
    <mergeCell ref="B12:D13"/>
    <mergeCell ref="R22:X24"/>
    <mergeCell ref="O15:Q16"/>
    <mergeCell ref="E14:K16"/>
    <mergeCell ref="B15:D16"/>
    <mergeCell ref="B18:D19"/>
    <mergeCell ref="K17:K19"/>
    <mergeCell ref="O23:Q24"/>
    <mergeCell ref="U28:X29"/>
    <mergeCell ref="F51:M52"/>
    <mergeCell ref="N51:Q52"/>
    <mergeCell ref="R51:X52"/>
    <mergeCell ref="R35:X36"/>
    <mergeCell ref="F45:M46"/>
    <mergeCell ref="F49:K50"/>
    <mergeCell ref="L49:L50"/>
    <mergeCell ref="M49:R50"/>
    <mergeCell ref="N47:Q48"/>
    <mergeCell ref="F55:K56"/>
    <mergeCell ref="L55:L56"/>
    <mergeCell ref="M55:R56"/>
    <mergeCell ref="Q53:S54"/>
    <mergeCell ref="R47:X48"/>
    <mergeCell ref="F47:M48"/>
    <mergeCell ref="N35:Q36"/>
    <mergeCell ref="T53:V54"/>
    <mergeCell ref="W53:W54"/>
    <mergeCell ref="R45:X46"/>
    <mergeCell ref="N41:Q42"/>
    <mergeCell ref="F8:T10"/>
    <mergeCell ref="E11:K13"/>
    <mergeCell ref="F33:K34"/>
    <mergeCell ref="F35:M36"/>
    <mergeCell ref="L39:L40"/>
    <mergeCell ref="B60:C60"/>
    <mergeCell ref="N37:Q38"/>
    <mergeCell ref="R37:X38"/>
    <mergeCell ref="R41:X42"/>
    <mergeCell ref="F41:M42"/>
    <mergeCell ref="F43:X44"/>
    <mergeCell ref="N45:Q46"/>
    <mergeCell ref="B57:E58"/>
    <mergeCell ref="F37:M38"/>
    <mergeCell ref="F39:K40"/>
    <mergeCell ref="M39:R40"/>
    <mergeCell ref="M33:R34"/>
    <mergeCell ref="L33:L34"/>
    <mergeCell ref="C51:E52"/>
    <mergeCell ref="B51:B56"/>
    <mergeCell ref="C53:E54"/>
    <mergeCell ref="C55:E56"/>
    <mergeCell ref="C45:E46"/>
    <mergeCell ref="B41:B46"/>
    <mergeCell ref="C47:E48"/>
    <mergeCell ref="C49:E50"/>
    <mergeCell ref="B47:B50"/>
    <mergeCell ref="C39:E40"/>
    <mergeCell ref="B37:B40"/>
    <mergeCell ref="C41:E42"/>
    <mergeCell ref="C43:E44"/>
    <mergeCell ref="T2:X3"/>
    <mergeCell ref="B33:E34"/>
    <mergeCell ref="B35:E36"/>
    <mergeCell ref="C37:E38"/>
    <mergeCell ref="O26:Q27"/>
    <mergeCell ref="R25:W27"/>
    <mergeCell ref="X25:X27"/>
    <mergeCell ref="R14:X16"/>
    <mergeCell ref="R17:X19"/>
    <mergeCell ref="O18:Q19"/>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15.xml><?xml version="1.0" encoding="utf-8"?>
<worksheet xmlns="http://schemas.openxmlformats.org/spreadsheetml/2006/main" xmlns:r="http://schemas.openxmlformats.org/officeDocument/2006/relationships">
  <sheetPr>
    <tabColor indexed="52"/>
  </sheetPr>
  <dimension ref="B2:X64"/>
  <sheetViews>
    <sheetView showGridLines="0" workbookViewId="0" topLeftCell="A34">
      <selection activeCell="B2" sqref="B2:H3"/>
    </sheetView>
  </sheetViews>
  <sheetFormatPr defaultColWidth="9.00390625" defaultRowHeight="13.5"/>
  <cols>
    <col min="1" max="1" width="9.00390625" style="18" customWidth="1"/>
    <col min="2" max="24" width="3.625" style="18" customWidth="1"/>
    <col min="25" max="16384" width="9.00390625" style="18" customWidth="1"/>
  </cols>
  <sheetData>
    <row r="1" ht="9.75" customHeight="1"/>
    <row r="2" spans="2:24" ht="9.75" customHeight="1">
      <c r="B2" s="234" t="s">
        <v>119</v>
      </c>
      <c r="C2" s="235"/>
      <c r="D2" s="235"/>
      <c r="E2" s="235"/>
      <c r="F2" s="235"/>
      <c r="G2" s="235"/>
      <c r="H2" s="236"/>
      <c r="T2" s="557" t="s">
        <v>522</v>
      </c>
      <c r="U2" s="558"/>
      <c r="V2" s="558"/>
      <c r="W2" s="558"/>
      <c r="X2" s="559"/>
    </row>
    <row r="3" spans="2:24" ht="9.75" customHeight="1">
      <c r="B3" s="237"/>
      <c r="C3" s="238"/>
      <c r="D3" s="238"/>
      <c r="E3" s="238"/>
      <c r="F3" s="238"/>
      <c r="G3" s="238"/>
      <c r="H3" s="239"/>
      <c r="T3" s="560"/>
      <c r="U3" s="561"/>
      <c r="V3" s="561"/>
      <c r="W3" s="561"/>
      <c r="X3" s="562"/>
    </row>
    <row r="4" ht="9.75" customHeight="1"/>
    <row r="5" spans="2:24" ht="12" customHeight="1">
      <c r="B5" s="36"/>
      <c r="C5" s="36"/>
      <c r="D5" s="36"/>
      <c r="E5" s="36"/>
      <c r="F5" s="36"/>
      <c r="G5" s="36"/>
      <c r="H5" s="36"/>
      <c r="I5" s="36"/>
      <c r="J5" s="36"/>
      <c r="K5" s="36"/>
      <c r="L5" s="36"/>
      <c r="M5" s="36"/>
      <c r="N5" s="36"/>
      <c r="O5" s="36"/>
      <c r="P5" s="36"/>
      <c r="Q5" s="36"/>
      <c r="R5" s="36"/>
      <c r="S5" s="688" t="str">
        <f>IF('初期入力シート'!M9="","年　　月　　日",'初期入力シート'!M9)</f>
        <v>年　　月　　日</v>
      </c>
      <c r="T5" s="688"/>
      <c r="U5" s="688"/>
      <c r="V5" s="688"/>
      <c r="W5" s="688"/>
      <c r="X5" s="688"/>
    </row>
    <row r="6" spans="2:24" ht="12" customHeight="1">
      <c r="B6" s="36"/>
      <c r="C6" s="36"/>
      <c r="D6" s="36"/>
      <c r="E6" s="36"/>
      <c r="F6" s="36"/>
      <c r="G6" s="36"/>
      <c r="H6" s="36"/>
      <c r="I6" s="36"/>
      <c r="J6" s="36"/>
      <c r="K6" s="36"/>
      <c r="L6" s="36"/>
      <c r="M6" s="36"/>
      <c r="N6" s="36"/>
      <c r="O6" s="36"/>
      <c r="P6" s="36"/>
      <c r="Q6" s="36"/>
      <c r="R6" s="36"/>
      <c r="S6" s="90"/>
      <c r="T6" s="90"/>
      <c r="U6" s="90"/>
      <c r="V6" s="90"/>
      <c r="W6" s="90"/>
      <c r="X6" s="90"/>
    </row>
    <row r="7" spans="2:24" ht="12" customHeight="1">
      <c r="B7" s="36"/>
      <c r="C7" s="36"/>
      <c r="D7" s="36"/>
      <c r="E7" s="36"/>
      <c r="F7" s="36"/>
      <c r="G7" s="36"/>
      <c r="H7" s="36"/>
      <c r="I7" s="36"/>
      <c r="J7" s="36"/>
      <c r="K7" s="36"/>
      <c r="L7" s="36"/>
      <c r="M7" s="36"/>
      <c r="N7" s="36"/>
      <c r="O7" s="36"/>
      <c r="P7" s="36"/>
      <c r="Q7" s="36"/>
      <c r="R7" s="36"/>
      <c r="S7" s="36"/>
      <c r="T7" s="36"/>
      <c r="U7" s="36"/>
      <c r="V7" s="36"/>
      <c r="W7" s="36"/>
      <c r="X7" s="36"/>
    </row>
    <row r="8" spans="2:24" ht="12" customHeight="1">
      <c r="B8" s="36"/>
      <c r="C8" s="116"/>
      <c r="D8" s="116"/>
      <c r="E8" s="116"/>
      <c r="F8" s="602" t="s">
        <v>427</v>
      </c>
      <c r="G8" s="602"/>
      <c r="H8" s="602"/>
      <c r="I8" s="602"/>
      <c r="J8" s="602"/>
      <c r="K8" s="602"/>
      <c r="L8" s="602"/>
      <c r="M8" s="602"/>
      <c r="N8" s="602"/>
      <c r="O8" s="602"/>
      <c r="P8" s="602"/>
      <c r="Q8" s="602"/>
      <c r="R8" s="602"/>
      <c r="S8" s="602"/>
      <c r="T8" s="602"/>
      <c r="U8" s="117"/>
      <c r="V8" s="117"/>
      <c r="W8" s="117"/>
      <c r="X8" s="100"/>
    </row>
    <row r="9" spans="2:24" ht="12" customHeight="1">
      <c r="B9" s="36"/>
      <c r="C9" s="116"/>
      <c r="D9" s="116"/>
      <c r="E9" s="116"/>
      <c r="F9" s="602"/>
      <c r="G9" s="602"/>
      <c r="H9" s="602"/>
      <c r="I9" s="602"/>
      <c r="J9" s="602"/>
      <c r="K9" s="602"/>
      <c r="L9" s="602"/>
      <c r="M9" s="602"/>
      <c r="N9" s="602"/>
      <c r="O9" s="602"/>
      <c r="P9" s="602"/>
      <c r="Q9" s="602"/>
      <c r="R9" s="602"/>
      <c r="S9" s="602"/>
      <c r="T9" s="602"/>
      <c r="U9" s="117"/>
      <c r="V9" s="117"/>
      <c r="W9" s="117"/>
      <c r="X9" s="100"/>
    </row>
    <row r="10" spans="2:24" ht="12" customHeight="1">
      <c r="B10" s="36"/>
      <c r="C10" s="116"/>
      <c r="D10" s="116"/>
      <c r="E10" s="116"/>
      <c r="F10" s="602"/>
      <c r="G10" s="602"/>
      <c r="H10" s="602"/>
      <c r="I10" s="602"/>
      <c r="J10" s="602"/>
      <c r="K10" s="602"/>
      <c r="L10" s="602"/>
      <c r="M10" s="602"/>
      <c r="N10" s="602"/>
      <c r="O10" s="602"/>
      <c r="P10" s="602"/>
      <c r="Q10" s="602"/>
      <c r="R10" s="602"/>
      <c r="S10" s="602"/>
      <c r="T10" s="602"/>
      <c r="U10" s="117"/>
      <c r="V10" s="117"/>
      <c r="W10" s="117"/>
      <c r="X10" s="100"/>
    </row>
    <row r="11" spans="2:24" ht="12" customHeight="1">
      <c r="B11" s="36"/>
      <c r="C11" s="36"/>
      <c r="D11" s="36"/>
      <c r="E11" s="1007" t="str">
        <f>IF('初期入力シート'!M10="","",'初期入力シート'!M10)</f>
        <v>生和コーポレーション株式会社</v>
      </c>
      <c r="F11" s="1007"/>
      <c r="G11" s="1007"/>
      <c r="H11" s="1007"/>
      <c r="I11" s="1007"/>
      <c r="J11" s="1007"/>
      <c r="K11" s="1007"/>
      <c r="L11" s="97"/>
      <c r="M11" s="97"/>
      <c r="N11" s="97"/>
      <c r="O11" s="97"/>
      <c r="P11" s="97"/>
      <c r="Q11" s="97"/>
      <c r="R11" s="98"/>
      <c r="S11" s="96"/>
      <c r="T11" s="99"/>
      <c r="U11" s="99"/>
      <c r="V11" s="99"/>
      <c r="W11" s="99"/>
      <c r="X11" s="100"/>
    </row>
    <row r="12" spans="2:24" ht="12" customHeight="1">
      <c r="B12" s="1309" t="s">
        <v>429</v>
      </c>
      <c r="C12" s="1310"/>
      <c r="D12" s="1310"/>
      <c r="E12" s="1007"/>
      <c r="F12" s="1007"/>
      <c r="G12" s="1007"/>
      <c r="H12" s="1007"/>
      <c r="I12" s="1007"/>
      <c r="J12" s="1007"/>
      <c r="K12" s="1007"/>
      <c r="L12" s="97"/>
      <c r="M12" s="97"/>
      <c r="N12" s="97"/>
      <c r="O12" s="97"/>
      <c r="P12" s="97"/>
      <c r="Q12" s="97"/>
      <c r="R12" s="98"/>
      <c r="S12" s="96"/>
      <c r="T12" s="99"/>
      <c r="U12" s="99"/>
      <c r="V12" s="99"/>
      <c r="W12" s="99"/>
      <c r="X12" s="100"/>
    </row>
    <row r="13" spans="2:24" ht="12" customHeight="1">
      <c r="B13" s="1310"/>
      <c r="C13" s="1310"/>
      <c r="D13" s="1310"/>
      <c r="E13" s="1308"/>
      <c r="F13" s="1308"/>
      <c r="G13" s="1308"/>
      <c r="H13" s="1308"/>
      <c r="I13" s="1308"/>
      <c r="J13" s="1308"/>
      <c r="K13" s="1308"/>
      <c r="L13" s="36"/>
      <c r="M13" s="36"/>
      <c r="N13" s="36"/>
      <c r="O13" s="36"/>
      <c r="P13" s="36"/>
      <c r="Q13" s="36"/>
      <c r="R13" s="36"/>
      <c r="S13" s="36"/>
      <c r="T13" s="36"/>
      <c r="U13" s="36"/>
      <c r="V13" s="36"/>
      <c r="W13" s="36"/>
      <c r="X13" s="36"/>
    </row>
    <row r="14" spans="2:24" ht="12" customHeight="1">
      <c r="B14" s="36"/>
      <c r="C14" s="36"/>
      <c r="D14" s="36"/>
      <c r="E14" s="1429">
        <f>IF('初期入力シート'!M11="","",CONCATENATE('初期入力シート'!M11,"作業所"))</f>
      </c>
      <c r="F14" s="1429"/>
      <c r="G14" s="1429"/>
      <c r="H14" s="1429"/>
      <c r="I14" s="1429"/>
      <c r="J14" s="1429"/>
      <c r="K14" s="1429"/>
      <c r="L14" s="36"/>
      <c r="M14" s="36"/>
      <c r="N14" s="36"/>
      <c r="O14" s="36"/>
      <c r="P14" s="36"/>
      <c r="Q14" s="36"/>
      <c r="R14" s="1429">
        <f>IF('初期入力シート'!M20="","",'初期入力シート'!M20)</f>
      </c>
      <c r="S14" s="1429"/>
      <c r="T14" s="1429"/>
      <c r="U14" s="1429"/>
      <c r="V14" s="1429"/>
      <c r="W14" s="1429"/>
      <c r="X14" s="1429"/>
    </row>
    <row r="15" spans="2:24" ht="12" customHeight="1">
      <c r="B15" s="1411" t="s">
        <v>221</v>
      </c>
      <c r="C15" s="1410"/>
      <c r="D15" s="1410"/>
      <c r="E15" s="1429"/>
      <c r="F15" s="1429"/>
      <c r="G15" s="1429"/>
      <c r="H15" s="1429"/>
      <c r="I15" s="1429"/>
      <c r="J15" s="1429"/>
      <c r="K15" s="1429"/>
      <c r="L15" s="36"/>
      <c r="M15" s="36"/>
      <c r="N15" s="36"/>
      <c r="O15" s="1411" t="s">
        <v>222</v>
      </c>
      <c r="P15" s="1410"/>
      <c r="Q15" s="1410"/>
      <c r="R15" s="1429"/>
      <c r="S15" s="1429"/>
      <c r="T15" s="1429"/>
      <c r="U15" s="1429"/>
      <c r="V15" s="1429"/>
      <c r="W15" s="1429"/>
      <c r="X15" s="1429"/>
    </row>
    <row r="16" spans="2:24" ht="12" customHeight="1">
      <c r="B16" s="1410"/>
      <c r="C16" s="1410"/>
      <c r="D16" s="1410"/>
      <c r="E16" s="1429"/>
      <c r="F16" s="1429"/>
      <c r="G16" s="1429"/>
      <c r="H16" s="1429"/>
      <c r="I16" s="1429"/>
      <c r="J16" s="1429"/>
      <c r="K16" s="1429"/>
      <c r="L16" s="36"/>
      <c r="M16" s="36"/>
      <c r="N16" s="36"/>
      <c r="O16" s="1410"/>
      <c r="P16" s="1410"/>
      <c r="Q16" s="1410"/>
      <c r="R16" s="1429"/>
      <c r="S16" s="1429"/>
      <c r="T16" s="1429"/>
      <c r="U16" s="1429"/>
      <c r="V16" s="1429"/>
      <c r="W16" s="1429"/>
      <c r="X16" s="1429"/>
    </row>
    <row r="17" spans="2:24" ht="12" customHeight="1">
      <c r="B17" s="102"/>
      <c r="C17" s="102"/>
      <c r="D17" s="102"/>
      <c r="E17" s="846">
        <f>IF('初期入力シート'!M13="","",'初期入力シート'!M13)</f>
      </c>
      <c r="F17" s="846"/>
      <c r="G17" s="846"/>
      <c r="H17" s="846"/>
      <c r="I17" s="846"/>
      <c r="J17" s="846"/>
      <c r="K17" s="1166" t="s">
        <v>224</v>
      </c>
      <c r="L17" s="36"/>
      <c r="M17" s="36"/>
      <c r="N17" s="36"/>
      <c r="O17" s="102"/>
      <c r="P17" s="102"/>
      <c r="Q17" s="102"/>
      <c r="R17" s="846">
        <f>IF('初期入力シート'!M21="","",'初期入力シート'!M21)</f>
      </c>
      <c r="S17" s="846"/>
      <c r="T17" s="846"/>
      <c r="U17" s="846"/>
      <c r="V17" s="846"/>
      <c r="W17" s="846"/>
      <c r="X17" s="846"/>
    </row>
    <row r="18" spans="2:24" ht="12" customHeight="1">
      <c r="B18" s="1410" t="s">
        <v>220</v>
      </c>
      <c r="C18" s="1410"/>
      <c r="D18" s="1410"/>
      <c r="E18" s="791"/>
      <c r="F18" s="791"/>
      <c r="G18" s="791"/>
      <c r="H18" s="791"/>
      <c r="I18" s="791"/>
      <c r="J18" s="791"/>
      <c r="K18" s="1445"/>
      <c r="L18" s="36"/>
      <c r="M18" s="36"/>
      <c r="N18" s="36"/>
      <c r="O18" s="1410" t="s">
        <v>909</v>
      </c>
      <c r="P18" s="1410"/>
      <c r="Q18" s="1410"/>
      <c r="R18" s="791"/>
      <c r="S18" s="791"/>
      <c r="T18" s="791"/>
      <c r="U18" s="791"/>
      <c r="V18" s="791"/>
      <c r="W18" s="791"/>
      <c r="X18" s="791"/>
    </row>
    <row r="19" spans="2:24" ht="12" customHeight="1">
      <c r="B19" s="1410"/>
      <c r="C19" s="1410"/>
      <c r="D19" s="1410"/>
      <c r="E19" s="850"/>
      <c r="F19" s="850"/>
      <c r="G19" s="850"/>
      <c r="H19" s="850"/>
      <c r="I19" s="850"/>
      <c r="J19" s="850"/>
      <c r="K19" s="1446"/>
      <c r="L19" s="36"/>
      <c r="M19" s="36"/>
      <c r="N19" s="36"/>
      <c r="O19" s="1410"/>
      <c r="P19" s="1410"/>
      <c r="Q19" s="1410"/>
      <c r="R19" s="850"/>
      <c r="S19" s="850"/>
      <c r="T19" s="850"/>
      <c r="U19" s="850"/>
      <c r="V19" s="850"/>
      <c r="W19" s="850"/>
      <c r="X19" s="850"/>
    </row>
    <row r="20" spans="2:24"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row>
    <row r="21" spans="2:24" ht="12" customHeight="1">
      <c r="B21" s="36"/>
      <c r="C21" s="36"/>
      <c r="D21" s="36"/>
      <c r="E21" s="36"/>
      <c r="F21" s="36"/>
      <c r="G21" s="36"/>
      <c r="H21" s="36"/>
      <c r="I21" s="36"/>
      <c r="J21" s="36"/>
      <c r="K21" s="36"/>
      <c r="L21" s="36"/>
      <c r="M21" s="36"/>
      <c r="N21" s="36"/>
      <c r="O21" s="36"/>
      <c r="P21" s="36"/>
      <c r="Q21" s="36"/>
      <c r="R21" s="36"/>
      <c r="S21" s="36"/>
      <c r="T21" s="36"/>
      <c r="U21" s="36"/>
      <c r="V21" s="36"/>
      <c r="W21" s="36"/>
      <c r="X21" s="36"/>
    </row>
    <row r="22" spans="2:24" ht="12" customHeight="1">
      <c r="B22" s="36"/>
      <c r="C22" s="36"/>
      <c r="D22" s="36"/>
      <c r="E22" s="36"/>
      <c r="F22" s="36"/>
      <c r="G22" s="36"/>
      <c r="H22" s="36"/>
      <c r="I22" s="36"/>
      <c r="J22" s="36"/>
      <c r="K22" s="36"/>
      <c r="L22" s="36"/>
      <c r="M22" s="36"/>
      <c r="N22" s="36"/>
      <c r="O22" s="36"/>
      <c r="P22" s="36"/>
      <c r="Q22" s="36"/>
      <c r="R22" s="1429"/>
      <c r="S22" s="1429"/>
      <c r="T22" s="1429"/>
      <c r="U22" s="1429"/>
      <c r="V22" s="1429"/>
      <c r="W22" s="1429"/>
      <c r="X22" s="1429"/>
    </row>
    <row r="23" spans="2:24" ht="12" customHeight="1">
      <c r="B23" s="36"/>
      <c r="C23" s="36"/>
      <c r="D23" s="36"/>
      <c r="E23" s="36"/>
      <c r="F23" s="36"/>
      <c r="G23" s="36"/>
      <c r="H23" s="36"/>
      <c r="I23" s="36"/>
      <c r="J23" s="36"/>
      <c r="K23" s="36"/>
      <c r="L23" s="36"/>
      <c r="M23" s="36"/>
      <c r="N23" s="36"/>
      <c r="O23" s="1411" t="s">
        <v>395</v>
      </c>
      <c r="P23" s="1410"/>
      <c r="Q23" s="1410"/>
      <c r="R23" s="1429"/>
      <c r="S23" s="1429"/>
      <c r="T23" s="1429"/>
      <c r="U23" s="1429"/>
      <c r="V23" s="1429"/>
      <c r="W23" s="1429"/>
      <c r="X23" s="1429"/>
    </row>
    <row r="24" spans="2:24" ht="12" customHeight="1">
      <c r="B24" s="36"/>
      <c r="C24" s="601" t="s">
        <v>428</v>
      </c>
      <c r="D24" s="601"/>
      <c r="E24" s="601"/>
      <c r="F24" s="601"/>
      <c r="G24" s="601"/>
      <c r="H24" s="601"/>
      <c r="I24" s="601"/>
      <c r="J24" s="601"/>
      <c r="K24" s="601"/>
      <c r="L24" s="601"/>
      <c r="M24" s="601"/>
      <c r="N24" s="36"/>
      <c r="O24" s="1410"/>
      <c r="P24" s="1410"/>
      <c r="Q24" s="1410"/>
      <c r="R24" s="1429"/>
      <c r="S24" s="1429"/>
      <c r="T24" s="1429"/>
      <c r="U24" s="1429"/>
      <c r="V24" s="1429"/>
      <c r="W24" s="1429"/>
      <c r="X24" s="1429"/>
    </row>
    <row r="25" spans="2:24" ht="12" customHeight="1">
      <c r="B25" s="36"/>
      <c r="C25" s="601"/>
      <c r="D25" s="601"/>
      <c r="E25" s="601"/>
      <c r="F25" s="601"/>
      <c r="G25" s="601"/>
      <c r="H25" s="601"/>
      <c r="I25" s="601"/>
      <c r="J25" s="601"/>
      <c r="K25" s="601"/>
      <c r="L25" s="601"/>
      <c r="M25" s="601"/>
      <c r="N25" s="36"/>
      <c r="O25" s="36"/>
      <c r="P25" s="36"/>
      <c r="Q25" s="36"/>
      <c r="R25" s="846"/>
      <c r="S25" s="846"/>
      <c r="T25" s="846"/>
      <c r="U25" s="846"/>
      <c r="V25" s="846"/>
      <c r="W25" s="846"/>
      <c r="X25" s="1455" t="s">
        <v>424</v>
      </c>
    </row>
    <row r="26" spans="2:24" ht="12" customHeight="1">
      <c r="B26" s="36"/>
      <c r="C26" s="601"/>
      <c r="D26" s="601"/>
      <c r="E26" s="601"/>
      <c r="F26" s="601"/>
      <c r="G26" s="601"/>
      <c r="H26" s="601"/>
      <c r="I26" s="601"/>
      <c r="J26" s="601"/>
      <c r="K26" s="601"/>
      <c r="L26" s="601"/>
      <c r="M26" s="601"/>
      <c r="N26" s="36"/>
      <c r="O26" s="1411" t="s">
        <v>397</v>
      </c>
      <c r="P26" s="1410"/>
      <c r="Q26" s="1410"/>
      <c r="R26" s="791"/>
      <c r="S26" s="791"/>
      <c r="T26" s="791"/>
      <c r="U26" s="791"/>
      <c r="V26" s="791"/>
      <c r="W26" s="791"/>
      <c r="X26" s="1456"/>
    </row>
    <row r="27" spans="2:24" ht="12" customHeight="1">
      <c r="B27" s="36"/>
      <c r="C27" s="601"/>
      <c r="D27" s="601"/>
      <c r="E27" s="601"/>
      <c r="F27" s="601"/>
      <c r="G27" s="601"/>
      <c r="H27" s="601"/>
      <c r="I27" s="601"/>
      <c r="J27" s="601"/>
      <c r="K27" s="601"/>
      <c r="L27" s="601"/>
      <c r="M27" s="601"/>
      <c r="N27" s="36"/>
      <c r="O27" s="1410"/>
      <c r="P27" s="1410"/>
      <c r="Q27" s="1410"/>
      <c r="R27" s="850"/>
      <c r="S27" s="850"/>
      <c r="T27" s="850"/>
      <c r="U27" s="850"/>
      <c r="V27" s="850"/>
      <c r="W27" s="850"/>
      <c r="X27" s="1457"/>
    </row>
    <row r="28" spans="2:24" ht="12" customHeight="1">
      <c r="B28" s="36"/>
      <c r="C28" s="601"/>
      <c r="D28" s="601"/>
      <c r="E28" s="601"/>
      <c r="F28" s="601"/>
      <c r="G28" s="601"/>
      <c r="H28" s="601"/>
      <c r="I28" s="601"/>
      <c r="J28" s="601"/>
      <c r="K28" s="601"/>
      <c r="L28" s="601"/>
      <c r="M28" s="601"/>
      <c r="N28" s="36"/>
      <c r="O28" s="36"/>
      <c r="P28" s="1414"/>
      <c r="Q28" s="1414"/>
      <c r="R28" s="1414"/>
      <c r="S28" s="1414"/>
      <c r="T28" s="36"/>
      <c r="U28" s="1412"/>
      <c r="V28" s="1412"/>
      <c r="W28" s="1412"/>
      <c r="X28" s="1412"/>
    </row>
    <row r="29" spans="2:24" ht="12" customHeight="1">
      <c r="B29" s="36"/>
      <c r="C29" s="601"/>
      <c r="D29" s="601"/>
      <c r="E29" s="601"/>
      <c r="F29" s="601"/>
      <c r="G29" s="601"/>
      <c r="H29" s="601"/>
      <c r="I29" s="601"/>
      <c r="J29" s="601"/>
      <c r="K29" s="601"/>
      <c r="L29" s="601"/>
      <c r="M29" s="601"/>
      <c r="N29" s="36"/>
      <c r="O29" s="104" t="s">
        <v>425</v>
      </c>
      <c r="P29" s="1413"/>
      <c r="Q29" s="1413"/>
      <c r="R29" s="1413"/>
      <c r="S29" s="1413"/>
      <c r="T29" s="104" t="s">
        <v>426</v>
      </c>
      <c r="U29" s="1413"/>
      <c r="V29" s="1413"/>
      <c r="W29" s="1413"/>
      <c r="X29" s="1413"/>
    </row>
    <row r="30" spans="2:24"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row>
    <row r="31" spans="2:24" ht="15" customHeight="1">
      <c r="B31" s="1507" t="s">
        <v>430</v>
      </c>
      <c r="C31" s="1508"/>
      <c r="D31" s="1508"/>
      <c r="E31" s="1509"/>
      <c r="F31" s="1577" t="s">
        <v>431</v>
      </c>
      <c r="G31" s="1578"/>
      <c r="H31" s="1578"/>
      <c r="I31" s="1578"/>
      <c r="J31" s="1578" t="s">
        <v>432</v>
      </c>
      <c r="K31" s="1578"/>
      <c r="L31" s="1578"/>
      <c r="M31" s="1578"/>
      <c r="N31" s="1600" t="s">
        <v>433</v>
      </c>
      <c r="O31" s="1600"/>
      <c r="P31" s="1600"/>
      <c r="Q31" s="1578" t="s">
        <v>434</v>
      </c>
      <c r="R31" s="1578"/>
      <c r="S31" s="1578"/>
      <c r="T31" s="270" t="s">
        <v>435</v>
      </c>
      <c r="U31" s="270"/>
      <c r="V31" s="270"/>
      <c r="W31" s="270"/>
      <c r="X31" s="1434"/>
    </row>
    <row r="32" spans="2:24" ht="15" customHeight="1">
      <c r="B32" s="1594"/>
      <c r="C32" s="598"/>
      <c r="D32" s="598"/>
      <c r="E32" s="1595"/>
      <c r="F32" s="1579"/>
      <c r="G32" s="1580"/>
      <c r="H32" s="1580"/>
      <c r="I32" s="1580"/>
      <c r="J32" s="1580"/>
      <c r="K32" s="1580"/>
      <c r="L32" s="1580"/>
      <c r="M32" s="1580"/>
      <c r="N32" s="1601"/>
      <c r="O32" s="1601"/>
      <c r="P32" s="1601"/>
      <c r="Q32" s="1580"/>
      <c r="R32" s="1580"/>
      <c r="S32" s="1580"/>
      <c r="T32" s="254"/>
      <c r="U32" s="254"/>
      <c r="V32" s="254"/>
      <c r="W32" s="254"/>
      <c r="X32" s="1441"/>
    </row>
    <row r="33" spans="2:24" ht="15" customHeight="1">
      <c r="B33" s="1594"/>
      <c r="C33" s="598"/>
      <c r="D33" s="598"/>
      <c r="E33" s="1595"/>
      <c r="F33" s="1570"/>
      <c r="G33" s="1571"/>
      <c r="H33" s="1571"/>
      <c r="I33" s="1571"/>
      <c r="J33" s="1571"/>
      <c r="K33" s="1571"/>
      <c r="L33" s="1571"/>
      <c r="M33" s="1571"/>
      <c r="N33" s="1572"/>
      <c r="O33" s="1572"/>
      <c r="P33" s="1572"/>
      <c r="Q33" s="1571"/>
      <c r="R33" s="1571"/>
      <c r="S33" s="1571"/>
      <c r="T33" s="1472"/>
      <c r="U33" s="1472"/>
      <c r="V33" s="1472"/>
      <c r="W33" s="1472"/>
      <c r="X33" s="1473"/>
    </row>
    <row r="34" spans="2:24" ht="15" customHeight="1">
      <c r="B34" s="1594"/>
      <c r="C34" s="598"/>
      <c r="D34" s="598"/>
      <c r="E34" s="1595"/>
      <c r="F34" s="1570"/>
      <c r="G34" s="1571"/>
      <c r="H34" s="1571"/>
      <c r="I34" s="1571"/>
      <c r="J34" s="1571"/>
      <c r="K34" s="1571"/>
      <c r="L34" s="1571"/>
      <c r="M34" s="1571"/>
      <c r="N34" s="1572"/>
      <c r="O34" s="1572"/>
      <c r="P34" s="1572"/>
      <c r="Q34" s="1571"/>
      <c r="R34" s="1571"/>
      <c r="S34" s="1571"/>
      <c r="T34" s="1472"/>
      <c r="U34" s="1472"/>
      <c r="V34" s="1472"/>
      <c r="W34" s="1472"/>
      <c r="X34" s="1473"/>
    </row>
    <row r="35" spans="2:24" ht="15" customHeight="1">
      <c r="B35" s="1594"/>
      <c r="C35" s="598"/>
      <c r="D35" s="598"/>
      <c r="E35" s="1595"/>
      <c r="F35" s="1570"/>
      <c r="G35" s="1571"/>
      <c r="H35" s="1571"/>
      <c r="I35" s="1571"/>
      <c r="J35" s="1571"/>
      <c r="K35" s="1571"/>
      <c r="L35" s="1571"/>
      <c r="M35" s="1571"/>
      <c r="N35" s="1572"/>
      <c r="O35" s="1572"/>
      <c r="P35" s="1572"/>
      <c r="Q35" s="1571"/>
      <c r="R35" s="1571"/>
      <c r="S35" s="1571"/>
      <c r="T35" s="1472"/>
      <c r="U35" s="1472"/>
      <c r="V35" s="1472"/>
      <c r="W35" s="1472"/>
      <c r="X35" s="1473"/>
    </row>
    <row r="36" spans="2:24" ht="15" customHeight="1">
      <c r="B36" s="1594"/>
      <c r="C36" s="598"/>
      <c r="D36" s="598"/>
      <c r="E36" s="1595"/>
      <c r="F36" s="1570"/>
      <c r="G36" s="1571"/>
      <c r="H36" s="1571"/>
      <c r="I36" s="1571"/>
      <c r="J36" s="1571"/>
      <c r="K36" s="1571"/>
      <c r="L36" s="1571"/>
      <c r="M36" s="1571"/>
      <c r="N36" s="1572"/>
      <c r="O36" s="1572"/>
      <c r="P36" s="1572"/>
      <c r="Q36" s="1571"/>
      <c r="R36" s="1571"/>
      <c r="S36" s="1571"/>
      <c r="T36" s="1472"/>
      <c r="U36" s="1472"/>
      <c r="V36" s="1472"/>
      <c r="W36" s="1472"/>
      <c r="X36" s="1473"/>
    </row>
    <row r="37" spans="2:24" ht="15" customHeight="1">
      <c r="B37" s="1594"/>
      <c r="C37" s="598"/>
      <c r="D37" s="598"/>
      <c r="E37" s="1595"/>
      <c r="F37" s="1570"/>
      <c r="G37" s="1571"/>
      <c r="H37" s="1571"/>
      <c r="I37" s="1571"/>
      <c r="J37" s="1571"/>
      <c r="K37" s="1571"/>
      <c r="L37" s="1571"/>
      <c r="M37" s="1571"/>
      <c r="N37" s="1572"/>
      <c r="O37" s="1572"/>
      <c r="P37" s="1572"/>
      <c r="Q37" s="1571"/>
      <c r="R37" s="1571"/>
      <c r="S37" s="1571"/>
      <c r="T37" s="1472"/>
      <c r="U37" s="1472"/>
      <c r="V37" s="1472"/>
      <c r="W37" s="1472"/>
      <c r="X37" s="1473"/>
    </row>
    <row r="38" spans="2:24" ht="15" customHeight="1">
      <c r="B38" s="1594"/>
      <c r="C38" s="598"/>
      <c r="D38" s="598"/>
      <c r="E38" s="1595"/>
      <c r="F38" s="1570"/>
      <c r="G38" s="1571"/>
      <c r="H38" s="1571"/>
      <c r="I38" s="1571"/>
      <c r="J38" s="1571"/>
      <c r="K38" s="1571"/>
      <c r="L38" s="1571"/>
      <c r="M38" s="1571"/>
      <c r="N38" s="1572"/>
      <c r="O38" s="1572"/>
      <c r="P38" s="1572"/>
      <c r="Q38" s="1571"/>
      <c r="R38" s="1571"/>
      <c r="S38" s="1571"/>
      <c r="T38" s="1472"/>
      <c r="U38" s="1472"/>
      <c r="V38" s="1472"/>
      <c r="W38" s="1472"/>
      <c r="X38" s="1473"/>
    </row>
    <row r="39" spans="2:24" ht="15" customHeight="1">
      <c r="B39" s="1594"/>
      <c r="C39" s="598"/>
      <c r="D39" s="598"/>
      <c r="E39" s="1595"/>
      <c r="F39" s="1570"/>
      <c r="G39" s="1571"/>
      <c r="H39" s="1571"/>
      <c r="I39" s="1571"/>
      <c r="J39" s="1571"/>
      <c r="K39" s="1571"/>
      <c r="L39" s="1571"/>
      <c r="M39" s="1571"/>
      <c r="N39" s="1572"/>
      <c r="O39" s="1572"/>
      <c r="P39" s="1572"/>
      <c r="Q39" s="1571"/>
      <c r="R39" s="1571"/>
      <c r="S39" s="1571"/>
      <c r="T39" s="1472"/>
      <c r="U39" s="1472"/>
      <c r="V39" s="1472"/>
      <c r="W39" s="1472"/>
      <c r="X39" s="1473"/>
    </row>
    <row r="40" spans="2:24" ht="15" customHeight="1">
      <c r="B40" s="1594"/>
      <c r="C40" s="598"/>
      <c r="D40" s="598"/>
      <c r="E40" s="1595"/>
      <c r="F40" s="1570"/>
      <c r="G40" s="1571"/>
      <c r="H40" s="1571"/>
      <c r="I40" s="1571"/>
      <c r="J40" s="1571"/>
      <c r="K40" s="1571"/>
      <c r="L40" s="1571"/>
      <c r="M40" s="1571"/>
      <c r="N40" s="1572"/>
      <c r="O40" s="1572"/>
      <c r="P40" s="1572"/>
      <c r="Q40" s="1571"/>
      <c r="R40" s="1571"/>
      <c r="S40" s="1571"/>
      <c r="T40" s="1472"/>
      <c r="U40" s="1472"/>
      <c r="V40" s="1472"/>
      <c r="W40" s="1472"/>
      <c r="X40" s="1473"/>
    </row>
    <row r="41" spans="2:24" ht="15" customHeight="1">
      <c r="B41" s="1594"/>
      <c r="C41" s="598"/>
      <c r="D41" s="598"/>
      <c r="E41" s="1595"/>
      <c r="F41" s="1570"/>
      <c r="G41" s="1571"/>
      <c r="H41" s="1571"/>
      <c r="I41" s="1571"/>
      <c r="J41" s="1571"/>
      <c r="K41" s="1571"/>
      <c r="L41" s="1571"/>
      <c r="M41" s="1571"/>
      <c r="N41" s="1572"/>
      <c r="O41" s="1572"/>
      <c r="P41" s="1572"/>
      <c r="Q41" s="1571"/>
      <c r="R41" s="1571"/>
      <c r="S41" s="1571"/>
      <c r="T41" s="1472"/>
      <c r="U41" s="1472"/>
      <c r="V41" s="1472"/>
      <c r="W41" s="1472"/>
      <c r="X41" s="1473"/>
    </row>
    <row r="42" spans="2:24" ht="15" customHeight="1">
      <c r="B42" s="1594"/>
      <c r="C42" s="598"/>
      <c r="D42" s="598"/>
      <c r="E42" s="1595"/>
      <c r="F42" s="1570"/>
      <c r="G42" s="1571"/>
      <c r="H42" s="1571"/>
      <c r="I42" s="1571"/>
      <c r="J42" s="1571"/>
      <c r="K42" s="1571"/>
      <c r="L42" s="1571"/>
      <c r="M42" s="1571"/>
      <c r="N42" s="1572"/>
      <c r="O42" s="1572"/>
      <c r="P42" s="1572"/>
      <c r="Q42" s="1571"/>
      <c r="R42" s="1571"/>
      <c r="S42" s="1571"/>
      <c r="T42" s="1472"/>
      <c r="U42" s="1472"/>
      <c r="V42" s="1472"/>
      <c r="W42" s="1472"/>
      <c r="X42" s="1473"/>
    </row>
    <row r="43" spans="2:24" ht="15" customHeight="1">
      <c r="B43" s="1594"/>
      <c r="C43" s="598"/>
      <c r="D43" s="598"/>
      <c r="E43" s="1595"/>
      <c r="F43" s="1570"/>
      <c r="G43" s="1571"/>
      <c r="H43" s="1571"/>
      <c r="I43" s="1571"/>
      <c r="J43" s="1571"/>
      <c r="K43" s="1571"/>
      <c r="L43" s="1571"/>
      <c r="M43" s="1571"/>
      <c r="N43" s="1572"/>
      <c r="O43" s="1572"/>
      <c r="P43" s="1572"/>
      <c r="Q43" s="1571"/>
      <c r="R43" s="1571"/>
      <c r="S43" s="1571"/>
      <c r="T43" s="1472"/>
      <c r="U43" s="1472"/>
      <c r="V43" s="1472"/>
      <c r="W43" s="1472"/>
      <c r="X43" s="1473"/>
    </row>
    <row r="44" spans="2:24" ht="15" customHeight="1">
      <c r="B44" s="1510"/>
      <c r="C44" s="1511"/>
      <c r="D44" s="1511"/>
      <c r="E44" s="1512"/>
      <c r="F44" s="1575"/>
      <c r="G44" s="1576"/>
      <c r="H44" s="1576"/>
      <c r="I44" s="1576"/>
      <c r="J44" s="1576"/>
      <c r="K44" s="1576"/>
      <c r="L44" s="1576"/>
      <c r="M44" s="1576"/>
      <c r="N44" s="1593"/>
      <c r="O44" s="1593"/>
      <c r="P44" s="1593"/>
      <c r="Q44" s="1576"/>
      <c r="R44" s="1576"/>
      <c r="S44" s="1576"/>
      <c r="T44" s="1573"/>
      <c r="U44" s="1573"/>
      <c r="V44" s="1573"/>
      <c r="W44" s="1573"/>
      <c r="X44" s="1574"/>
    </row>
    <row r="45" spans="2:24" ht="15" customHeight="1">
      <c r="B45" s="1596" t="s">
        <v>436</v>
      </c>
      <c r="C45" s="1597"/>
      <c r="D45" s="1597"/>
      <c r="E45" s="1597"/>
      <c r="F45" s="1565" t="s">
        <v>439</v>
      </c>
      <c r="G45" s="1566"/>
      <c r="H45" s="1566"/>
      <c r="I45" s="1566"/>
      <c r="J45" s="1566"/>
      <c r="K45" s="1566"/>
      <c r="L45" s="1566"/>
      <c r="M45" s="1566"/>
      <c r="N45" s="1566"/>
      <c r="O45" s="1566"/>
      <c r="P45" s="1566"/>
      <c r="Q45" s="1566"/>
      <c r="R45" s="1566"/>
      <c r="S45" s="1566"/>
      <c r="T45" s="1566"/>
      <c r="U45" s="1566"/>
      <c r="V45" s="1566"/>
      <c r="W45" s="1566"/>
      <c r="X45" s="1567"/>
    </row>
    <row r="46" spans="2:24" ht="15" customHeight="1">
      <c r="B46" s="1598"/>
      <c r="C46" s="1599"/>
      <c r="D46" s="1599"/>
      <c r="E46" s="1599"/>
      <c r="F46" s="1568"/>
      <c r="G46" s="1568"/>
      <c r="H46" s="1568"/>
      <c r="I46" s="1568"/>
      <c r="J46" s="1568"/>
      <c r="K46" s="1568"/>
      <c r="L46" s="1568"/>
      <c r="M46" s="1568"/>
      <c r="N46" s="1568"/>
      <c r="O46" s="1568"/>
      <c r="P46" s="1568"/>
      <c r="Q46" s="1568"/>
      <c r="R46" s="1568"/>
      <c r="S46" s="1568"/>
      <c r="T46" s="1568"/>
      <c r="U46" s="1568"/>
      <c r="V46" s="1568"/>
      <c r="W46" s="1568"/>
      <c r="X46" s="1569"/>
    </row>
    <row r="47" spans="2:24" ht="15" customHeight="1">
      <c r="B47" s="1596" t="s">
        <v>437</v>
      </c>
      <c r="C47" s="1597"/>
      <c r="D47" s="1597"/>
      <c r="E47" s="1597"/>
      <c r="F47" s="1581" t="s">
        <v>771</v>
      </c>
      <c r="G47" s="1582"/>
      <c r="H47" s="1582"/>
      <c r="I47" s="1582"/>
      <c r="J47" s="1582"/>
      <c r="K47" s="1582"/>
      <c r="L47" s="1582"/>
      <c r="M47" s="1582"/>
      <c r="N47" s="1582"/>
      <c r="O47" s="1582"/>
      <c r="P47" s="1583"/>
      <c r="Q47" s="1587" t="s">
        <v>438</v>
      </c>
      <c r="R47" s="1588"/>
      <c r="S47" s="1589"/>
      <c r="T47" s="789"/>
      <c r="U47" s="789"/>
      <c r="V47" s="789"/>
      <c r="W47" s="789"/>
      <c r="X47" s="795"/>
    </row>
    <row r="48" spans="2:24" ht="15" customHeight="1">
      <c r="B48" s="1598"/>
      <c r="C48" s="1599"/>
      <c r="D48" s="1599"/>
      <c r="E48" s="1599"/>
      <c r="F48" s="1584"/>
      <c r="G48" s="1585"/>
      <c r="H48" s="1585"/>
      <c r="I48" s="1585"/>
      <c r="J48" s="1585"/>
      <c r="K48" s="1585"/>
      <c r="L48" s="1585"/>
      <c r="M48" s="1585"/>
      <c r="N48" s="1585"/>
      <c r="O48" s="1585"/>
      <c r="P48" s="1586"/>
      <c r="Q48" s="1590"/>
      <c r="R48" s="1591"/>
      <c r="S48" s="1592"/>
      <c r="T48" s="793"/>
      <c r="U48" s="793"/>
      <c r="V48" s="793"/>
      <c r="W48" s="793"/>
      <c r="X48" s="797"/>
    </row>
    <row r="49" spans="2:24" ht="15" customHeight="1">
      <c r="B49" s="1507" t="s">
        <v>398</v>
      </c>
      <c r="C49" s="1508"/>
      <c r="D49" s="1508"/>
      <c r="E49" s="1509"/>
      <c r="F49" s="1522" t="s">
        <v>43</v>
      </c>
      <c r="G49" s="1522"/>
      <c r="H49" s="1522"/>
      <c r="I49" s="1522"/>
      <c r="J49" s="1522"/>
      <c r="K49" s="1522"/>
      <c r="L49" s="1524" t="s">
        <v>412</v>
      </c>
      <c r="M49" s="1522" t="s">
        <v>43</v>
      </c>
      <c r="N49" s="1522"/>
      <c r="O49" s="1522"/>
      <c r="P49" s="1522"/>
      <c r="Q49" s="1522"/>
      <c r="R49" s="1522"/>
      <c r="S49" s="26"/>
      <c r="T49" s="26"/>
      <c r="U49" s="26"/>
      <c r="V49" s="26"/>
      <c r="W49" s="26"/>
      <c r="X49" s="113"/>
    </row>
    <row r="50" spans="2:24" ht="15" customHeight="1">
      <c r="B50" s="1510"/>
      <c r="C50" s="1511"/>
      <c r="D50" s="1511"/>
      <c r="E50" s="1512"/>
      <c r="F50" s="1523"/>
      <c r="G50" s="1523"/>
      <c r="H50" s="1523"/>
      <c r="I50" s="1523"/>
      <c r="J50" s="1523"/>
      <c r="K50" s="1523"/>
      <c r="L50" s="244"/>
      <c r="M50" s="1523"/>
      <c r="N50" s="1523"/>
      <c r="O50" s="1523"/>
      <c r="P50" s="1523"/>
      <c r="Q50" s="1523"/>
      <c r="R50" s="1523"/>
      <c r="S50" s="118"/>
      <c r="T50" s="118"/>
      <c r="U50" s="118"/>
      <c r="V50" s="118"/>
      <c r="W50" s="118"/>
      <c r="X50" s="119"/>
    </row>
    <row r="51" spans="2:24" ht="15" customHeight="1">
      <c r="B51" s="1507" t="s">
        <v>194</v>
      </c>
      <c r="C51" s="1508"/>
      <c r="D51" s="1508"/>
      <c r="E51" s="1509"/>
      <c r="F51" s="1553" t="s">
        <v>440</v>
      </c>
      <c r="G51" s="1554"/>
      <c r="H51" s="1554"/>
      <c r="I51" s="1554"/>
      <c r="J51" s="1554"/>
      <c r="K51" s="1554"/>
      <c r="L51" s="1554"/>
      <c r="M51" s="1554"/>
      <c r="N51" s="1554"/>
      <c r="O51" s="1554"/>
      <c r="P51" s="1554"/>
      <c r="Q51" s="1554"/>
      <c r="R51" s="1554"/>
      <c r="S51" s="1554"/>
      <c r="T51" s="1554"/>
      <c r="U51" s="1554"/>
      <c r="V51" s="1554"/>
      <c r="W51" s="1554"/>
      <c r="X51" s="1555"/>
    </row>
    <row r="52" spans="2:24" ht="15" customHeight="1">
      <c r="B52" s="1510"/>
      <c r="C52" s="1511"/>
      <c r="D52" s="1511"/>
      <c r="E52" s="1512"/>
      <c r="F52" s="1556"/>
      <c r="G52" s="1557"/>
      <c r="H52" s="1557"/>
      <c r="I52" s="1557"/>
      <c r="J52" s="1557"/>
      <c r="K52" s="1557"/>
      <c r="L52" s="1557"/>
      <c r="M52" s="1557"/>
      <c r="N52" s="1557"/>
      <c r="O52" s="1557"/>
      <c r="P52" s="1557"/>
      <c r="Q52" s="1557"/>
      <c r="R52" s="1557"/>
      <c r="S52" s="1557"/>
      <c r="T52" s="1557"/>
      <c r="U52" s="1557"/>
      <c r="V52" s="1557"/>
      <c r="W52" s="1557"/>
      <c r="X52" s="1558"/>
    </row>
    <row r="53" spans="2:24" ht="15" customHeight="1">
      <c r="B53" s="750" t="s">
        <v>441</v>
      </c>
      <c r="C53" s="1508"/>
      <c r="D53" s="1508"/>
      <c r="E53" s="1509"/>
      <c r="F53" s="1553" t="s">
        <v>525</v>
      </c>
      <c r="G53" s="1554"/>
      <c r="H53" s="1554"/>
      <c r="I53" s="1554"/>
      <c r="J53" s="1554"/>
      <c r="K53" s="1554"/>
      <c r="L53" s="1554"/>
      <c r="M53" s="1554"/>
      <c r="N53" s="1554"/>
      <c r="O53" s="1554"/>
      <c r="P53" s="1554"/>
      <c r="Q53" s="1554"/>
      <c r="R53" s="1554"/>
      <c r="S53" s="1554"/>
      <c r="T53" s="1554"/>
      <c r="U53" s="1554"/>
      <c r="V53" s="1554"/>
      <c r="W53" s="1554"/>
      <c r="X53" s="1555"/>
    </row>
    <row r="54" spans="2:24" ht="15" customHeight="1">
      <c r="B54" s="1510"/>
      <c r="C54" s="1511"/>
      <c r="D54" s="1511"/>
      <c r="E54" s="1512"/>
      <c r="F54" s="1556"/>
      <c r="G54" s="1557"/>
      <c r="H54" s="1557"/>
      <c r="I54" s="1557"/>
      <c r="J54" s="1557"/>
      <c r="K54" s="1557"/>
      <c r="L54" s="1557"/>
      <c r="M54" s="1557"/>
      <c r="N54" s="1557"/>
      <c r="O54" s="1557"/>
      <c r="P54" s="1557"/>
      <c r="Q54" s="1557"/>
      <c r="R54" s="1557"/>
      <c r="S54" s="1557"/>
      <c r="T54" s="1557"/>
      <c r="U54" s="1557"/>
      <c r="V54" s="1557"/>
      <c r="W54" s="1557"/>
      <c r="X54" s="1558"/>
    </row>
    <row r="55" spans="2:24" ht="15" customHeight="1">
      <c r="B55" s="750" t="s">
        <v>442</v>
      </c>
      <c r="C55" s="1508"/>
      <c r="D55" s="1508"/>
      <c r="E55" s="1509"/>
      <c r="F55" s="1559" t="s">
        <v>447</v>
      </c>
      <c r="G55" s="1560"/>
      <c r="H55" s="1560"/>
      <c r="I55" s="1560"/>
      <c r="J55" s="1560"/>
      <c r="K55" s="1560"/>
      <c r="L55" s="1560"/>
      <c r="M55" s="1560"/>
      <c r="N55" s="1560"/>
      <c r="O55" s="1560"/>
      <c r="P55" s="1560"/>
      <c r="Q55" s="1560"/>
      <c r="R55" s="1560"/>
      <c r="S55" s="1560"/>
      <c r="T55" s="1560"/>
      <c r="U55" s="1560"/>
      <c r="V55" s="1560"/>
      <c r="W55" s="1560"/>
      <c r="X55" s="1561"/>
    </row>
    <row r="56" spans="2:24" ht="15" customHeight="1">
      <c r="B56" s="1510"/>
      <c r="C56" s="1511"/>
      <c r="D56" s="1511"/>
      <c r="E56" s="1512"/>
      <c r="F56" s="1562"/>
      <c r="G56" s="1563"/>
      <c r="H56" s="1563"/>
      <c r="I56" s="1563"/>
      <c r="J56" s="1563"/>
      <c r="K56" s="1563"/>
      <c r="L56" s="1563"/>
      <c r="M56" s="1563"/>
      <c r="N56" s="1563"/>
      <c r="O56" s="1563"/>
      <c r="P56" s="1563"/>
      <c r="Q56" s="1563"/>
      <c r="R56" s="1563"/>
      <c r="S56" s="1563"/>
      <c r="T56" s="1563"/>
      <c r="U56" s="1563"/>
      <c r="V56" s="1563"/>
      <c r="W56" s="1563"/>
      <c r="X56" s="1564"/>
    </row>
    <row r="57" spans="2:24" ht="15" customHeight="1">
      <c r="B57" s="1507" t="s">
        <v>443</v>
      </c>
      <c r="C57" s="1508"/>
      <c r="D57" s="1508"/>
      <c r="E57" s="1509"/>
      <c r="F57" s="1559" t="s">
        <v>448</v>
      </c>
      <c r="G57" s="1560"/>
      <c r="H57" s="1560"/>
      <c r="I57" s="1560"/>
      <c r="J57" s="1560"/>
      <c r="K57" s="1560"/>
      <c r="L57" s="1560"/>
      <c r="M57" s="1560"/>
      <c r="N57" s="1560"/>
      <c r="O57" s="1560"/>
      <c r="P57" s="1560"/>
      <c r="Q57" s="1560"/>
      <c r="R57" s="1560"/>
      <c r="S57" s="1560"/>
      <c r="T57" s="1560"/>
      <c r="U57" s="1560"/>
      <c r="V57" s="1560"/>
      <c r="W57" s="1560"/>
      <c r="X57" s="1561"/>
    </row>
    <row r="58" spans="2:24" ht="15" customHeight="1">
      <c r="B58" s="1510"/>
      <c r="C58" s="1511"/>
      <c r="D58" s="1511"/>
      <c r="E58" s="1512"/>
      <c r="F58" s="1562"/>
      <c r="G58" s="1563"/>
      <c r="H58" s="1563"/>
      <c r="I58" s="1563"/>
      <c r="J58" s="1563"/>
      <c r="K58" s="1563"/>
      <c r="L58" s="1563"/>
      <c r="M58" s="1563"/>
      <c r="N58" s="1563"/>
      <c r="O58" s="1563"/>
      <c r="P58" s="1563"/>
      <c r="Q58" s="1563"/>
      <c r="R58" s="1563"/>
      <c r="S58" s="1563"/>
      <c r="T58" s="1563"/>
      <c r="U58" s="1563"/>
      <c r="V58" s="1563"/>
      <c r="W58" s="1563"/>
      <c r="X58" s="1564"/>
    </row>
    <row r="59" spans="2:24" ht="12" customHeight="1">
      <c r="B59" s="36"/>
      <c r="C59" s="36"/>
      <c r="D59" s="36"/>
      <c r="E59" s="36"/>
      <c r="F59" s="36"/>
      <c r="G59" s="36"/>
      <c r="H59" s="36"/>
      <c r="I59" s="36"/>
      <c r="J59" s="36"/>
      <c r="K59" s="36"/>
      <c r="L59" s="36"/>
      <c r="M59" s="36"/>
      <c r="N59" s="36"/>
      <c r="O59" s="36"/>
      <c r="P59" s="36"/>
      <c r="Q59" s="36"/>
      <c r="R59" s="36"/>
      <c r="S59" s="36"/>
      <c r="T59" s="36"/>
      <c r="U59" s="36"/>
      <c r="V59" s="36"/>
      <c r="W59" s="36"/>
      <c r="X59" s="36"/>
    </row>
    <row r="60" spans="2:24" s="70" customFormat="1" ht="12" customHeight="1">
      <c r="B60" s="1440" t="s">
        <v>197</v>
      </c>
      <c r="C60" s="1440"/>
      <c r="D60" s="738" t="s">
        <v>353</v>
      </c>
      <c r="E60" s="738"/>
      <c r="F60" s="69" t="s">
        <v>444</v>
      </c>
      <c r="G60" s="69"/>
      <c r="H60" s="69"/>
      <c r="I60" s="69"/>
      <c r="J60" s="69"/>
      <c r="K60" s="69"/>
      <c r="L60" s="69"/>
      <c r="M60" s="69"/>
      <c r="N60" s="69"/>
      <c r="O60" s="69"/>
      <c r="P60" s="69"/>
      <c r="Q60" s="69"/>
      <c r="R60" s="69"/>
      <c r="S60" s="69"/>
      <c r="T60" s="69"/>
      <c r="U60" s="69"/>
      <c r="V60" s="69"/>
      <c r="W60" s="69"/>
      <c r="X60" s="69"/>
    </row>
    <row r="61" spans="2:24" s="70" customFormat="1" ht="12" customHeight="1">
      <c r="B61" s="69"/>
      <c r="C61" s="69"/>
      <c r="D61" s="738" t="s">
        <v>144</v>
      </c>
      <c r="E61" s="738"/>
      <c r="F61" s="69" t="s">
        <v>445</v>
      </c>
      <c r="G61" s="69"/>
      <c r="H61" s="69"/>
      <c r="I61" s="69"/>
      <c r="J61" s="69"/>
      <c r="K61" s="69"/>
      <c r="L61" s="69"/>
      <c r="M61" s="69"/>
      <c r="N61" s="69"/>
      <c r="O61" s="69"/>
      <c r="P61" s="69"/>
      <c r="Q61" s="69"/>
      <c r="R61" s="69"/>
      <c r="S61" s="69"/>
      <c r="T61" s="69"/>
      <c r="U61" s="69"/>
      <c r="V61" s="69"/>
      <c r="W61" s="69"/>
      <c r="X61" s="69"/>
    </row>
    <row r="62" spans="2:24" s="70" customFormat="1" ht="12" customHeight="1">
      <c r="B62" s="69"/>
      <c r="C62" s="69"/>
      <c r="D62" s="738" t="s">
        <v>145</v>
      </c>
      <c r="E62" s="738"/>
      <c r="F62" s="69" t="s">
        <v>446</v>
      </c>
      <c r="G62" s="69"/>
      <c r="H62" s="69"/>
      <c r="I62" s="69"/>
      <c r="J62" s="69"/>
      <c r="K62" s="69"/>
      <c r="L62" s="69"/>
      <c r="M62" s="69"/>
      <c r="N62" s="69"/>
      <c r="O62" s="69"/>
      <c r="P62" s="69"/>
      <c r="Q62" s="69"/>
      <c r="R62" s="69"/>
      <c r="S62" s="69"/>
      <c r="T62" s="69"/>
      <c r="U62" s="69"/>
      <c r="V62" s="69"/>
      <c r="W62" s="69"/>
      <c r="X62" s="69"/>
    </row>
    <row r="63" spans="2:24" s="70" customFormat="1" ht="12" customHeight="1">
      <c r="B63" s="69"/>
      <c r="C63" s="69"/>
      <c r="D63" s="85"/>
      <c r="E63" s="85"/>
      <c r="F63" s="69"/>
      <c r="G63" s="69"/>
      <c r="H63" s="69"/>
      <c r="I63" s="69"/>
      <c r="J63" s="69"/>
      <c r="K63" s="69"/>
      <c r="L63" s="69"/>
      <c r="M63" s="69"/>
      <c r="N63" s="69"/>
      <c r="O63" s="69"/>
      <c r="P63" s="69"/>
      <c r="Q63" s="69"/>
      <c r="R63" s="69"/>
      <c r="S63" s="69"/>
      <c r="T63" s="69"/>
      <c r="U63" s="69"/>
      <c r="V63" s="69"/>
      <c r="W63" s="69"/>
      <c r="X63" s="69"/>
    </row>
    <row r="64" spans="2:24"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row>
  </sheetData>
  <sheetProtection/>
  <mergeCells count="81">
    <mergeCell ref="F8:T10"/>
    <mergeCell ref="B60:C60"/>
    <mergeCell ref="E14:K16"/>
    <mergeCell ref="B15:D16"/>
    <mergeCell ref="B18:D19"/>
    <mergeCell ref="K17:K19"/>
    <mergeCell ref="O26:Q27"/>
    <mergeCell ref="R25:W27"/>
    <mergeCell ref="R14:X16"/>
    <mergeCell ref="B55:E56"/>
    <mergeCell ref="U28:X29"/>
    <mergeCell ref="F49:K50"/>
    <mergeCell ref="R22:X24"/>
    <mergeCell ref="O15:Q16"/>
    <mergeCell ref="X25:X27"/>
    <mergeCell ref="N31:P32"/>
    <mergeCell ref="Q35:S36"/>
    <mergeCell ref="Q31:S32"/>
    <mergeCell ref="T31:X32"/>
    <mergeCell ref="F33:I34"/>
    <mergeCell ref="B2:H3"/>
    <mergeCell ref="P28:S29"/>
    <mergeCell ref="E11:K13"/>
    <mergeCell ref="B12:D13"/>
    <mergeCell ref="E17:J19"/>
    <mergeCell ref="S5:X5"/>
    <mergeCell ref="C24:M29"/>
    <mergeCell ref="R17:X19"/>
    <mergeCell ref="O18:Q19"/>
    <mergeCell ref="O23:Q24"/>
    <mergeCell ref="D60:E60"/>
    <mergeCell ref="D61:E61"/>
    <mergeCell ref="D62:E62"/>
    <mergeCell ref="B31:E44"/>
    <mergeCell ref="B49:E50"/>
    <mergeCell ref="B53:E54"/>
    <mergeCell ref="B45:E46"/>
    <mergeCell ref="B47:E48"/>
    <mergeCell ref="N33:P34"/>
    <mergeCell ref="Q33:S34"/>
    <mergeCell ref="T33:X34"/>
    <mergeCell ref="J35:M36"/>
    <mergeCell ref="N35:P36"/>
    <mergeCell ref="J31:M32"/>
    <mergeCell ref="J33:M34"/>
    <mergeCell ref="Q39:S40"/>
    <mergeCell ref="T35:X36"/>
    <mergeCell ref="F37:I38"/>
    <mergeCell ref="J37:M38"/>
    <mergeCell ref="N37:P38"/>
    <mergeCell ref="Q37:S38"/>
    <mergeCell ref="T37:X38"/>
    <mergeCell ref="F35:I36"/>
    <mergeCell ref="F47:P48"/>
    <mergeCell ref="Q41:S42"/>
    <mergeCell ref="Q47:S48"/>
    <mergeCell ref="T47:X48"/>
    <mergeCell ref="Q43:S44"/>
    <mergeCell ref="J43:M44"/>
    <mergeCell ref="N43:P44"/>
    <mergeCell ref="J41:M42"/>
    <mergeCell ref="N41:P42"/>
    <mergeCell ref="T41:X42"/>
    <mergeCell ref="T2:X3"/>
    <mergeCell ref="F45:X46"/>
    <mergeCell ref="F39:I40"/>
    <mergeCell ref="J39:M40"/>
    <mergeCell ref="N39:P40"/>
    <mergeCell ref="T43:X44"/>
    <mergeCell ref="F43:I44"/>
    <mergeCell ref="F41:I42"/>
    <mergeCell ref="T39:X40"/>
    <mergeCell ref="F31:I32"/>
    <mergeCell ref="F53:X54"/>
    <mergeCell ref="F55:X56"/>
    <mergeCell ref="B57:E58"/>
    <mergeCell ref="F57:X58"/>
    <mergeCell ref="L49:L50"/>
    <mergeCell ref="M49:R50"/>
    <mergeCell ref="B51:E52"/>
    <mergeCell ref="F51:X52"/>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16.xml><?xml version="1.0" encoding="utf-8"?>
<worksheet xmlns="http://schemas.openxmlformats.org/spreadsheetml/2006/main" xmlns:r="http://schemas.openxmlformats.org/officeDocument/2006/relationships">
  <sheetPr>
    <tabColor indexed="52"/>
  </sheetPr>
  <dimension ref="A2:X64"/>
  <sheetViews>
    <sheetView showGridLines="0" workbookViewId="0" topLeftCell="A40">
      <selection activeCell="Z21" sqref="Z21"/>
    </sheetView>
  </sheetViews>
  <sheetFormatPr defaultColWidth="9.00390625" defaultRowHeight="13.5"/>
  <cols>
    <col min="1" max="1" width="9.00390625" style="18" customWidth="1"/>
    <col min="2" max="24" width="3.625" style="18" customWidth="1"/>
    <col min="25" max="16384" width="9.00390625" style="18" customWidth="1"/>
  </cols>
  <sheetData>
    <row r="1" ht="9.75" customHeight="1"/>
    <row r="2" spans="2:24" ht="9.75" customHeight="1">
      <c r="B2" s="234" t="s">
        <v>117</v>
      </c>
      <c r="C2" s="235"/>
      <c r="D2" s="235"/>
      <c r="E2" s="235"/>
      <c r="F2" s="235"/>
      <c r="G2" s="235"/>
      <c r="H2" s="236"/>
      <c r="T2" s="557" t="s">
        <v>522</v>
      </c>
      <c r="U2" s="558"/>
      <c r="V2" s="558"/>
      <c r="W2" s="558"/>
      <c r="X2" s="559"/>
    </row>
    <row r="3" spans="2:24" ht="9.75" customHeight="1">
      <c r="B3" s="237"/>
      <c r="C3" s="238"/>
      <c r="D3" s="238"/>
      <c r="E3" s="238"/>
      <c r="F3" s="238"/>
      <c r="G3" s="238"/>
      <c r="H3" s="239"/>
      <c r="T3" s="560"/>
      <c r="U3" s="561"/>
      <c r="V3" s="561"/>
      <c r="W3" s="561"/>
      <c r="X3" s="562"/>
    </row>
    <row r="4" ht="9.75" customHeight="1"/>
    <row r="5" spans="1:24" ht="12" customHeight="1">
      <c r="A5" s="94"/>
      <c r="B5" s="36"/>
      <c r="C5" s="36"/>
      <c r="D5" s="36"/>
      <c r="E5" s="36"/>
      <c r="F5" s="36"/>
      <c r="G5" s="36"/>
      <c r="H5" s="36"/>
      <c r="I5" s="36"/>
      <c r="J5" s="36"/>
      <c r="K5" s="36"/>
      <c r="L5" s="36"/>
      <c r="M5" s="36"/>
      <c r="N5" s="36"/>
      <c r="O5" s="36"/>
      <c r="P5" s="36"/>
      <c r="Q5" s="36"/>
      <c r="R5" s="36"/>
      <c r="S5" s="688" t="str">
        <f>IF('初期入力シート'!M9="","年　　月　　日",'初期入力シート'!M9)</f>
        <v>年　　月　　日</v>
      </c>
      <c r="T5" s="688"/>
      <c r="U5" s="688"/>
      <c r="V5" s="688"/>
      <c r="W5" s="688"/>
      <c r="X5" s="688"/>
    </row>
    <row r="6" spans="1:24" ht="12" customHeight="1">
      <c r="A6" s="94" t="s">
        <v>457</v>
      </c>
      <c r="B6" s="36"/>
      <c r="C6" s="36"/>
      <c r="D6" s="36"/>
      <c r="E6" s="36"/>
      <c r="F6" s="36"/>
      <c r="G6" s="36"/>
      <c r="H6" s="36"/>
      <c r="I6" s="36"/>
      <c r="J6" s="36"/>
      <c r="K6" s="36"/>
      <c r="L6" s="36"/>
      <c r="M6" s="36"/>
      <c r="N6" s="36"/>
      <c r="O6" s="36"/>
      <c r="P6" s="36"/>
      <c r="Q6" s="36"/>
      <c r="R6" s="36"/>
      <c r="S6" s="90"/>
      <c r="T6" s="90"/>
      <c r="U6" s="90"/>
      <c r="V6" s="90"/>
      <c r="W6" s="90"/>
      <c r="X6" s="90"/>
    </row>
    <row r="7" spans="2:24" ht="12" customHeight="1">
      <c r="B7" s="36"/>
      <c r="C7" s="36"/>
      <c r="D7" s="36"/>
      <c r="E7" s="36"/>
      <c r="F7" s="36"/>
      <c r="G7" s="36"/>
      <c r="H7" s="36"/>
      <c r="I7" s="36"/>
      <c r="J7" s="36"/>
      <c r="K7" s="36"/>
      <c r="L7" s="36"/>
      <c r="M7" s="36"/>
      <c r="N7" s="36"/>
      <c r="O7" s="36"/>
      <c r="P7" s="36"/>
      <c r="Q7" s="36"/>
      <c r="R7" s="36"/>
      <c r="S7" s="36"/>
      <c r="T7" s="36"/>
      <c r="U7" s="36"/>
      <c r="V7" s="36"/>
      <c r="W7" s="36"/>
      <c r="X7" s="36"/>
    </row>
    <row r="8" spans="2:24" ht="12" customHeight="1">
      <c r="B8" s="36"/>
      <c r="C8" s="116"/>
      <c r="D8" s="116"/>
      <c r="E8" s="116"/>
      <c r="F8" s="602" t="s">
        <v>117</v>
      </c>
      <c r="G8" s="602"/>
      <c r="H8" s="602"/>
      <c r="I8" s="602"/>
      <c r="J8" s="602"/>
      <c r="K8" s="602"/>
      <c r="L8" s="602"/>
      <c r="M8" s="602"/>
      <c r="N8" s="602"/>
      <c r="O8" s="602"/>
      <c r="P8" s="602"/>
      <c r="Q8" s="602"/>
      <c r="R8" s="602"/>
      <c r="S8" s="602"/>
      <c r="T8" s="602"/>
      <c r="U8" s="117"/>
      <c r="V8" s="117"/>
      <c r="W8" s="117"/>
      <c r="X8" s="100"/>
    </row>
    <row r="9" spans="2:24" ht="12" customHeight="1">
      <c r="B9" s="36"/>
      <c r="C9" s="116"/>
      <c r="D9" s="116"/>
      <c r="E9" s="116"/>
      <c r="F9" s="602"/>
      <c r="G9" s="602"/>
      <c r="H9" s="602"/>
      <c r="I9" s="602"/>
      <c r="J9" s="602"/>
      <c r="K9" s="602"/>
      <c r="L9" s="602"/>
      <c r="M9" s="602"/>
      <c r="N9" s="602"/>
      <c r="O9" s="602"/>
      <c r="P9" s="602"/>
      <c r="Q9" s="602"/>
      <c r="R9" s="602"/>
      <c r="S9" s="602"/>
      <c r="T9" s="602"/>
      <c r="U9" s="117"/>
      <c r="V9" s="117"/>
      <c r="W9" s="117"/>
      <c r="X9" s="100"/>
    </row>
    <row r="10" spans="2:24" ht="12" customHeight="1">
      <c r="B10" s="36"/>
      <c r="C10" s="116"/>
      <c r="D10" s="116"/>
      <c r="E10" s="116"/>
      <c r="F10" s="602"/>
      <c r="G10" s="602"/>
      <c r="H10" s="602"/>
      <c r="I10" s="602"/>
      <c r="J10" s="602"/>
      <c r="K10" s="602"/>
      <c r="L10" s="602"/>
      <c r="M10" s="602"/>
      <c r="N10" s="602"/>
      <c r="O10" s="602"/>
      <c r="P10" s="602"/>
      <c r="Q10" s="602"/>
      <c r="R10" s="602"/>
      <c r="S10" s="602"/>
      <c r="T10" s="602"/>
      <c r="U10" s="117"/>
      <c r="V10" s="117"/>
      <c r="W10" s="117"/>
      <c r="X10" s="100"/>
    </row>
    <row r="11" spans="2:24" ht="12" customHeight="1">
      <c r="B11" s="36"/>
      <c r="C11" s="36"/>
      <c r="D11" s="36"/>
      <c r="E11" s="1007" t="str">
        <f>IF('初期入力シート'!M10="","",'初期入力シート'!M10)</f>
        <v>生和コーポレーション株式会社</v>
      </c>
      <c r="F11" s="1007"/>
      <c r="G11" s="1007"/>
      <c r="H11" s="1007"/>
      <c r="I11" s="1007"/>
      <c r="J11" s="1007"/>
      <c r="K11" s="1007"/>
      <c r="L11" s="97"/>
      <c r="M11" s="97"/>
      <c r="N11" s="97"/>
      <c r="O11" s="97"/>
      <c r="P11" s="97"/>
      <c r="Q11" s="97"/>
      <c r="R11" s="98"/>
      <c r="S11" s="96"/>
      <c r="T11" s="99"/>
      <c r="U11" s="99"/>
      <c r="V11" s="99"/>
      <c r="W11" s="99"/>
      <c r="X11" s="100"/>
    </row>
    <row r="12" spans="2:24" ht="12" customHeight="1">
      <c r="B12" s="1309" t="s">
        <v>429</v>
      </c>
      <c r="C12" s="1310"/>
      <c r="D12" s="1310"/>
      <c r="E12" s="1007"/>
      <c r="F12" s="1007"/>
      <c r="G12" s="1007"/>
      <c r="H12" s="1007"/>
      <c r="I12" s="1007"/>
      <c r="J12" s="1007"/>
      <c r="K12" s="1007"/>
      <c r="L12" s="97"/>
      <c r="M12" s="97"/>
      <c r="N12" s="97"/>
      <c r="O12" s="97"/>
      <c r="P12" s="97"/>
      <c r="Q12" s="97"/>
      <c r="R12" s="98"/>
      <c r="S12" s="96"/>
      <c r="T12" s="99"/>
      <c r="U12" s="99"/>
      <c r="V12" s="99"/>
      <c r="W12" s="99"/>
      <c r="X12" s="100"/>
    </row>
    <row r="13" spans="2:24" ht="12" customHeight="1">
      <c r="B13" s="1310"/>
      <c r="C13" s="1310"/>
      <c r="D13" s="1310"/>
      <c r="E13" s="1308"/>
      <c r="F13" s="1308"/>
      <c r="G13" s="1308"/>
      <c r="H13" s="1308"/>
      <c r="I13" s="1308"/>
      <c r="J13" s="1308"/>
      <c r="K13" s="1308"/>
      <c r="L13" s="36"/>
      <c r="M13" s="36"/>
      <c r="N13" s="36"/>
      <c r="O13" s="36"/>
      <c r="P13" s="36"/>
      <c r="Q13" s="36"/>
      <c r="R13" s="36"/>
      <c r="S13" s="36"/>
      <c r="T13" s="36"/>
      <c r="U13" s="36"/>
      <c r="V13" s="36"/>
      <c r="W13" s="36"/>
      <c r="X13" s="36"/>
    </row>
    <row r="14" spans="2:24" ht="12" customHeight="1">
      <c r="B14" s="36"/>
      <c r="C14" s="36"/>
      <c r="D14" s="36"/>
      <c r="E14" s="1429">
        <f>IF('初期入力シート'!M11="","",CONCATENATE('初期入力シート'!M11,"作業所"))</f>
      </c>
      <c r="F14" s="1429"/>
      <c r="G14" s="1429"/>
      <c r="H14" s="1429"/>
      <c r="I14" s="1429"/>
      <c r="J14" s="1429"/>
      <c r="K14" s="1429"/>
      <c r="L14" s="36"/>
      <c r="M14" s="36"/>
      <c r="N14" s="36"/>
      <c r="O14" s="36"/>
      <c r="P14" s="36"/>
      <c r="Q14" s="36"/>
      <c r="R14" s="1429">
        <f>IF('初期入力シート'!M20="","",'初期入力シート'!M20)</f>
      </c>
      <c r="S14" s="1429"/>
      <c r="T14" s="1429"/>
      <c r="U14" s="1429"/>
      <c r="V14" s="1429"/>
      <c r="W14" s="1429"/>
      <c r="X14" s="1429"/>
    </row>
    <row r="15" spans="2:24" ht="12" customHeight="1">
      <c r="B15" s="1411" t="s">
        <v>221</v>
      </c>
      <c r="C15" s="1410"/>
      <c r="D15" s="1410"/>
      <c r="E15" s="1429"/>
      <c r="F15" s="1429"/>
      <c r="G15" s="1429"/>
      <c r="H15" s="1429"/>
      <c r="I15" s="1429"/>
      <c r="J15" s="1429"/>
      <c r="K15" s="1429"/>
      <c r="L15" s="36"/>
      <c r="M15" s="36"/>
      <c r="N15" s="36"/>
      <c r="O15" s="1411" t="s">
        <v>222</v>
      </c>
      <c r="P15" s="1410"/>
      <c r="Q15" s="1410"/>
      <c r="R15" s="1429"/>
      <c r="S15" s="1429"/>
      <c r="T15" s="1429"/>
      <c r="U15" s="1429"/>
      <c r="V15" s="1429"/>
      <c r="W15" s="1429"/>
      <c r="X15" s="1429"/>
    </row>
    <row r="16" spans="2:24" ht="12" customHeight="1">
      <c r="B16" s="1410"/>
      <c r="C16" s="1410"/>
      <c r="D16" s="1410"/>
      <c r="E16" s="1429"/>
      <c r="F16" s="1429"/>
      <c r="G16" s="1429"/>
      <c r="H16" s="1429"/>
      <c r="I16" s="1429"/>
      <c r="J16" s="1429"/>
      <c r="K16" s="1429"/>
      <c r="L16" s="36"/>
      <c r="M16" s="36"/>
      <c r="N16" s="36"/>
      <c r="O16" s="1410"/>
      <c r="P16" s="1410"/>
      <c r="Q16" s="1410"/>
      <c r="R16" s="1429"/>
      <c r="S16" s="1429"/>
      <c r="T16" s="1429"/>
      <c r="U16" s="1429"/>
      <c r="V16" s="1429"/>
      <c r="W16" s="1429"/>
      <c r="X16" s="1429"/>
    </row>
    <row r="17" spans="2:24" ht="12" customHeight="1">
      <c r="B17" s="102"/>
      <c r="C17" s="102"/>
      <c r="D17" s="102"/>
      <c r="E17" s="846">
        <f>IF('初期入力シート'!M13="","",'初期入力シート'!M13)</f>
      </c>
      <c r="F17" s="846"/>
      <c r="G17" s="846"/>
      <c r="H17" s="846"/>
      <c r="I17" s="846"/>
      <c r="J17" s="846"/>
      <c r="K17" s="1166" t="s">
        <v>224</v>
      </c>
      <c r="L17" s="36"/>
      <c r="M17" s="36"/>
      <c r="N17" s="36"/>
      <c r="O17" s="102"/>
      <c r="P17" s="102"/>
      <c r="Q17" s="102"/>
      <c r="R17" s="846">
        <f>IF('初期入力シート'!M21="","",'初期入力シート'!M21)</f>
      </c>
      <c r="S17" s="846"/>
      <c r="T17" s="846"/>
      <c r="U17" s="846"/>
      <c r="V17" s="846"/>
      <c r="W17" s="846"/>
      <c r="X17" s="846"/>
    </row>
    <row r="18" spans="2:24" ht="12" customHeight="1">
      <c r="B18" s="1410" t="s">
        <v>220</v>
      </c>
      <c r="C18" s="1410"/>
      <c r="D18" s="1410"/>
      <c r="E18" s="791"/>
      <c r="F18" s="791"/>
      <c r="G18" s="791"/>
      <c r="H18" s="791"/>
      <c r="I18" s="791"/>
      <c r="J18" s="791"/>
      <c r="K18" s="1445"/>
      <c r="L18" s="36"/>
      <c r="M18" s="36"/>
      <c r="N18" s="36"/>
      <c r="O18" s="1410" t="s">
        <v>909</v>
      </c>
      <c r="P18" s="1410"/>
      <c r="Q18" s="1410"/>
      <c r="R18" s="791"/>
      <c r="S18" s="791"/>
      <c r="T18" s="791"/>
      <c r="U18" s="791"/>
      <c r="V18" s="791"/>
      <c r="W18" s="791"/>
      <c r="X18" s="791"/>
    </row>
    <row r="19" spans="2:24" ht="12" customHeight="1">
      <c r="B19" s="1410"/>
      <c r="C19" s="1410"/>
      <c r="D19" s="1410"/>
      <c r="E19" s="850"/>
      <c r="F19" s="850"/>
      <c r="G19" s="850"/>
      <c r="H19" s="850"/>
      <c r="I19" s="850"/>
      <c r="J19" s="850"/>
      <c r="K19" s="1446"/>
      <c r="L19" s="36"/>
      <c r="M19" s="36"/>
      <c r="N19" s="36"/>
      <c r="O19" s="1410"/>
      <c r="P19" s="1410"/>
      <c r="Q19" s="1410"/>
      <c r="R19" s="850"/>
      <c r="S19" s="850"/>
      <c r="T19" s="850"/>
      <c r="U19" s="850"/>
      <c r="V19" s="850"/>
      <c r="W19" s="850"/>
      <c r="X19" s="850"/>
    </row>
    <row r="20" spans="2:24"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row>
    <row r="21" spans="2:24" ht="12" customHeight="1">
      <c r="B21" s="36"/>
      <c r="C21" s="36"/>
      <c r="D21" s="36"/>
      <c r="E21" s="36"/>
      <c r="F21" s="36"/>
      <c r="G21" s="36"/>
      <c r="H21" s="36"/>
      <c r="I21" s="36"/>
      <c r="J21" s="36"/>
      <c r="K21" s="36"/>
      <c r="L21" s="36"/>
      <c r="M21" s="36"/>
      <c r="N21" s="36"/>
      <c r="O21" s="36"/>
      <c r="P21" s="36"/>
      <c r="Q21" s="36"/>
      <c r="R21" s="36"/>
      <c r="S21" s="36"/>
      <c r="T21" s="36"/>
      <c r="U21" s="36"/>
      <c r="V21" s="36"/>
      <c r="W21" s="36"/>
      <c r="X21" s="36"/>
    </row>
    <row r="22" spans="2:24" ht="12" customHeight="1">
      <c r="B22" s="36"/>
      <c r="C22" s="36"/>
      <c r="D22" s="36"/>
      <c r="E22" s="36"/>
      <c r="F22" s="36"/>
      <c r="G22" s="36"/>
      <c r="H22" s="36"/>
      <c r="I22" s="36"/>
      <c r="J22" s="36"/>
      <c r="K22" s="36"/>
      <c r="L22" s="36"/>
      <c r="M22" s="36"/>
      <c r="N22" s="36"/>
      <c r="O22" s="36"/>
      <c r="P22" s="36"/>
      <c r="Q22" s="36"/>
      <c r="R22" s="1429"/>
      <c r="S22" s="1429"/>
      <c r="T22" s="1429"/>
      <c r="U22" s="1429"/>
      <c r="V22" s="1429"/>
      <c r="W22" s="1429"/>
      <c r="X22" s="1429"/>
    </row>
    <row r="23" spans="2:24" ht="12" customHeight="1">
      <c r="B23" s="36"/>
      <c r="C23" s="36"/>
      <c r="D23" s="36"/>
      <c r="E23" s="36"/>
      <c r="F23" s="36"/>
      <c r="G23" s="36"/>
      <c r="H23" s="36"/>
      <c r="I23" s="36"/>
      <c r="J23" s="36"/>
      <c r="K23" s="36"/>
      <c r="L23" s="36"/>
      <c r="M23" s="36"/>
      <c r="N23" s="36"/>
      <c r="O23" s="1411" t="s">
        <v>395</v>
      </c>
      <c r="P23" s="1410"/>
      <c r="Q23" s="1410"/>
      <c r="R23" s="1429"/>
      <c r="S23" s="1429"/>
      <c r="T23" s="1429"/>
      <c r="U23" s="1429"/>
      <c r="V23" s="1429"/>
      <c r="W23" s="1429"/>
      <c r="X23" s="1429"/>
    </row>
    <row r="24" spans="2:24" ht="12" customHeight="1">
      <c r="B24" s="36"/>
      <c r="C24" s="601" t="s">
        <v>449</v>
      </c>
      <c r="D24" s="601"/>
      <c r="E24" s="601"/>
      <c r="F24" s="601"/>
      <c r="G24" s="601"/>
      <c r="H24" s="601"/>
      <c r="I24" s="601"/>
      <c r="J24" s="601"/>
      <c r="K24" s="601"/>
      <c r="L24" s="601"/>
      <c r="M24" s="601"/>
      <c r="N24" s="36"/>
      <c r="O24" s="1410"/>
      <c r="P24" s="1410"/>
      <c r="Q24" s="1410"/>
      <c r="R24" s="1429"/>
      <c r="S24" s="1429"/>
      <c r="T24" s="1429"/>
      <c r="U24" s="1429"/>
      <c r="V24" s="1429"/>
      <c r="W24" s="1429"/>
      <c r="X24" s="1429"/>
    </row>
    <row r="25" spans="2:24" ht="12" customHeight="1">
      <c r="B25" s="36"/>
      <c r="C25" s="601"/>
      <c r="D25" s="601"/>
      <c r="E25" s="601"/>
      <c r="F25" s="601"/>
      <c r="G25" s="601"/>
      <c r="H25" s="601"/>
      <c r="I25" s="601"/>
      <c r="J25" s="601"/>
      <c r="K25" s="601"/>
      <c r="L25" s="601"/>
      <c r="M25" s="601"/>
      <c r="N25" s="36"/>
      <c r="O25" s="36"/>
      <c r="P25" s="36"/>
      <c r="Q25" s="36"/>
      <c r="R25" s="846"/>
      <c r="S25" s="846"/>
      <c r="T25" s="846"/>
      <c r="U25" s="846"/>
      <c r="V25" s="846"/>
      <c r="W25" s="846"/>
      <c r="X25" s="1455" t="s">
        <v>73</v>
      </c>
    </row>
    <row r="26" spans="2:24" ht="12" customHeight="1">
      <c r="B26" s="36"/>
      <c r="C26" s="601"/>
      <c r="D26" s="601"/>
      <c r="E26" s="601"/>
      <c r="F26" s="601"/>
      <c r="G26" s="601"/>
      <c r="H26" s="601"/>
      <c r="I26" s="601"/>
      <c r="J26" s="601"/>
      <c r="K26" s="601"/>
      <c r="L26" s="601"/>
      <c r="M26" s="601"/>
      <c r="N26" s="36"/>
      <c r="O26" s="1411" t="s">
        <v>397</v>
      </c>
      <c r="P26" s="1410"/>
      <c r="Q26" s="1410"/>
      <c r="R26" s="791"/>
      <c r="S26" s="791"/>
      <c r="T26" s="791"/>
      <c r="U26" s="791"/>
      <c r="V26" s="791"/>
      <c r="W26" s="791"/>
      <c r="X26" s="1456"/>
    </row>
    <row r="27" spans="2:24" ht="12" customHeight="1">
      <c r="B27" s="36"/>
      <c r="C27" s="601"/>
      <c r="D27" s="601"/>
      <c r="E27" s="601"/>
      <c r="F27" s="601"/>
      <c r="G27" s="601"/>
      <c r="H27" s="601"/>
      <c r="I27" s="601"/>
      <c r="J27" s="601"/>
      <c r="K27" s="601"/>
      <c r="L27" s="601"/>
      <c r="M27" s="601"/>
      <c r="N27" s="36"/>
      <c r="O27" s="1410"/>
      <c r="P27" s="1410"/>
      <c r="Q27" s="1410"/>
      <c r="R27" s="850"/>
      <c r="S27" s="850"/>
      <c r="T27" s="850"/>
      <c r="U27" s="850"/>
      <c r="V27" s="850"/>
      <c r="W27" s="850"/>
      <c r="X27" s="1457"/>
    </row>
    <row r="28" spans="2:24" ht="12" customHeight="1">
      <c r="B28" s="36"/>
      <c r="C28" s="601"/>
      <c r="D28" s="601"/>
      <c r="E28" s="601"/>
      <c r="F28" s="601"/>
      <c r="G28" s="601"/>
      <c r="H28" s="601"/>
      <c r="I28" s="601"/>
      <c r="J28" s="601"/>
      <c r="K28" s="601"/>
      <c r="L28" s="601"/>
      <c r="M28" s="601"/>
      <c r="N28" s="36"/>
      <c r="O28" s="36"/>
      <c r="P28" s="1414"/>
      <c r="Q28" s="1414"/>
      <c r="R28" s="1414"/>
      <c r="S28" s="1414"/>
      <c r="T28" s="36"/>
      <c r="U28" s="1412"/>
      <c r="V28" s="1412"/>
      <c r="W28" s="1412"/>
      <c r="X28" s="1412"/>
    </row>
    <row r="29" spans="2:24" ht="12" customHeight="1">
      <c r="B29" s="36"/>
      <c r="C29" s="601"/>
      <c r="D29" s="601"/>
      <c r="E29" s="601"/>
      <c r="F29" s="601"/>
      <c r="G29" s="601"/>
      <c r="H29" s="601"/>
      <c r="I29" s="601"/>
      <c r="J29" s="601"/>
      <c r="K29" s="601"/>
      <c r="L29" s="601"/>
      <c r="M29" s="601"/>
      <c r="N29" s="36"/>
      <c r="O29" s="104" t="s">
        <v>425</v>
      </c>
      <c r="P29" s="1413"/>
      <c r="Q29" s="1413"/>
      <c r="R29" s="1413"/>
      <c r="S29" s="1413"/>
      <c r="T29" s="104" t="s">
        <v>426</v>
      </c>
      <c r="U29" s="1413"/>
      <c r="V29" s="1413"/>
      <c r="W29" s="1413"/>
      <c r="X29" s="1413"/>
    </row>
    <row r="30" spans="2:24"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row>
    <row r="31" spans="2:24" ht="15" customHeight="1">
      <c r="B31" s="1596" t="s">
        <v>450</v>
      </c>
      <c r="C31" s="1597"/>
      <c r="D31" s="1597"/>
      <c r="E31" s="1597"/>
      <c r="F31" s="1614" t="s">
        <v>451</v>
      </c>
      <c r="G31" s="1566"/>
      <c r="H31" s="1566"/>
      <c r="I31" s="1566"/>
      <c r="J31" s="1566"/>
      <c r="K31" s="1566"/>
      <c r="L31" s="1566"/>
      <c r="M31" s="1566"/>
      <c r="N31" s="1566"/>
      <c r="O31" s="1566"/>
      <c r="P31" s="1566"/>
      <c r="Q31" s="1566"/>
      <c r="R31" s="1566"/>
      <c r="S31" s="1566"/>
      <c r="T31" s="1566"/>
      <c r="U31" s="1566"/>
      <c r="V31" s="1566"/>
      <c r="W31" s="1566"/>
      <c r="X31" s="1567"/>
    </row>
    <row r="32" spans="2:24" ht="15" customHeight="1">
      <c r="B32" s="1598"/>
      <c r="C32" s="1599"/>
      <c r="D32" s="1599"/>
      <c r="E32" s="1599"/>
      <c r="F32" s="1568"/>
      <c r="G32" s="1568"/>
      <c r="H32" s="1568"/>
      <c r="I32" s="1568"/>
      <c r="J32" s="1568"/>
      <c r="K32" s="1568"/>
      <c r="L32" s="1568"/>
      <c r="M32" s="1568"/>
      <c r="N32" s="1568"/>
      <c r="O32" s="1568"/>
      <c r="P32" s="1568"/>
      <c r="Q32" s="1568"/>
      <c r="R32" s="1568"/>
      <c r="S32" s="1568"/>
      <c r="T32" s="1568"/>
      <c r="U32" s="1568"/>
      <c r="V32" s="1568"/>
      <c r="W32" s="1568"/>
      <c r="X32" s="1569"/>
    </row>
    <row r="33" spans="2:24" ht="15" customHeight="1">
      <c r="B33" s="1507" t="s">
        <v>452</v>
      </c>
      <c r="C33" s="1508"/>
      <c r="D33" s="1508"/>
      <c r="E33" s="1508"/>
      <c r="F33" s="1612" t="s">
        <v>465</v>
      </c>
      <c r="G33" s="1613"/>
      <c r="H33" s="125"/>
      <c r="I33" s="1606" t="s">
        <v>466</v>
      </c>
      <c r="J33" s="1607"/>
      <c r="K33" s="1551" t="s">
        <v>398</v>
      </c>
      <c r="L33" s="1524"/>
      <c r="M33" s="1524"/>
      <c r="N33" s="1615" t="s">
        <v>43</v>
      </c>
      <c r="O33" s="1522"/>
      <c r="P33" s="1522"/>
      <c r="Q33" s="1522"/>
      <c r="R33" s="1522"/>
      <c r="S33" s="1526" t="s">
        <v>412</v>
      </c>
      <c r="T33" s="1522" t="s">
        <v>43</v>
      </c>
      <c r="U33" s="1522"/>
      <c r="V33" s="1522"/>
      <c r="W33" s="1522"/>
      <c r="X33" s="1621"/>
    </row>
    <row r="34" spans="2:24" ht="15" customHeight="1">
      <c r="B34" s="1594"/>
      <c r="C34" s="598"/>
      <c r="D34" s="598"/>
      <c r="E34" s="598"/>
      <c r="F34" s="1610" t="s">
        <v>467</v>
      </c>
      <c r="G34" s="1611"/>
      <c r="H34" s="126"/>
      <c r="I34" s="1604" t="s">
        <v>468</v>
      </c>
      <c r="J34" s="1605"/>
      <c r="K34" s="290"/>
      <c r="L34" s="244"/>
      <c r="M34" s="244"/>
      <c r="N34" s="1616"/>
      <c r="O34" s="1523"/>
      <c r="P34" s="1523"/>
      <c r="Q34" s="1523"/>
      <c r="R34" s="1523"/>
      <c r="S34" s="1528"/>
      <c r="T34" s="1523"/>
      <c r="U34" s="1523"/>
      <c r="V34" s="1523"/>
      <c r="W34" s="1523"/>
      <c r="X34" s="1622"/>
    </row>
    <row r="35" spans="2:24" ht="15" customHeight="1">
      <c r="B35" s="1594"/>
      <c r="C35" s="598"/>
      <c r="D35" s="598"/>
      <c r="E35" s="598"/>
      <c r="F35" s="1608" t="s">
        <v>469</v>
      </c>
      <c r="G35" s="1609"/>
      <c r="H35" s="127"/>
      <c r="I35" s="1602" t="s">
        <v>470</v>
      </c>
      <c r="J35" s="1603"/>
      <c r="K35" s="1213" t="s">
        <v>453</v>
      </c>
      <c r="L35" s="1524"/>
      <c r="M35" s="1524"/>
      <c r="N35" s="1635"/>
      <c r="O35" s="1627"/>
      <c r="P35" s="1625" t="s">
        <v>454</v>
      </c>
      <c r="Q35" s="1627"/>
      <c r="R35" s="1625" t="s">
        <v>455</v>
      </c>
      <c r="S35" s="1623" t="s">
        <v>412</v>
      </c>
      <c r="T35" s="1627"/>
      <c r="U35" s="1627"/>
      <c r="V35" s="1625" t="s">
        <v>454</v>
      </c>
      <c r="W35" s="1627"/>
      <c r="X35" s="1629" t="s">
        <v>455</v>
      </c>
    </row>
    <row r="36" spans="2:24" ht="15" customHeight="1">
      <c r="B36" s="1510"/>
      <c r="C36" s="1511"/>
      <c r="D36" s="1511"/>
      <c r="E36" s="1511"/>
      <c r="F36" s="1631" t="s">
        <v>245</v>
      </c>
      <c r="G36" s="1632"/>
      <c r="H36" s="1633" t="s">
        <v>456</v>
      </c>
      <c r="I36" s="1633"/>
      <c r="J36" s="1634"/>
      <c r="K36" s="290"/>
      <c r="L36" s="244"/>
      <c r="M36" s="244"/>
      <c r="N36" s="1636"/>
      <c r="O36" s="1628"/>
      <c r="P36" s="1626"/>
      <c r="Q36" s="1628"/>
      <c r="R36" s="1626"/>
      <c r="S36" s="1624"/>
      <c r="T36" s="1628"/>
      <c r="U36" s="1628"/>
      <c r="V36" s="1626"/>
      <c r="W36" s="1628"/>
      <c r="X36" s="1630"/>
    </row>
    <row r="37" spans="2:24" ht="15" customHeight="1">
      <c r="B37" s="1596" t="s">
        <v>458</v>
      </c>
      <c r="C37" s="1597"/>
      <c r="D37" s="1597"/>
      <c r="E37" s="1597"/>
      <c r="F37" s="1614" t="s">
        <v>459</v>
      </c>
      <c r="G37" s="1566"/>
      <c r="H37" s="1566"/>
      <c r="I37" s="1566"/>
      <c r="J37" s="1566"/>
      <c r="K37" s="1566"/>
      <c r="L37" s="1566"/>
      <c r="M37" s="1566"/>
      <c r="N37" s="1566"/>
      <c r="O37" s="1566"/>
      <c r="P37" s="1566"/>
      <c r="Q37" s="1566"/>
      <c r="R37" s="1566"/>
      <c r="S37" s="1566"/>
      <c r="T37" s="1566"/>
      <c r="U37" s="1566"/>
      <c r="V37" s="1566"/>
      <c r="W37" s="1566"/>
      <c r="X37" s="1567"/>
    </row>
    <row r="38" spans="2:24" ht="15" customHeight="1">
      <c r="B38" s="1598"/>
      <c r="C38" s="1599"/>
      <c r="D38" s="1599"/>
      <c r="E38" s="1599"/>
      <c r="F38" s="1568"/>
      <c r="G38" s="1568"/>
      <c r="H38" s="1568"/>
      <c r="I38" s="1568"/>
      <c r="J38" s="1568"/>
      <c r="K38" s="1568"/>
      <c r="L38" s="1568"/>
      <c r="M38" s="1568"/>
      <c r="N38" s="1568"/>
      <c r="O38" s="1568"/>
      <c r="P38" s="1568"/>
      <c r="Q38" s="1568"/>
      <c r="R38" s="1568"/>
      <c r="S38" s="1568"/>
      <c r="T38" s="1568"/>
      <c r="U38" s="1568"/>
      <c r="V38" s="1568"/>
      <c r="W38" s="1568"/>
      <c r="X38" s="1569"/>
    </row>
    <row r="39" spans="2:24" ht="15" customHeight="1">
      <c r="B39" s="1514" t="s">
        <v>460</v>
      </c>
      <c r="C39" s="1424"/>
      <c r="D39" s="1424"/>
      <c r="E39" s="1424"/>
      <c r="F39" s="1647" t="s">
        <v>462</v>
      </c>
      <c r="G39" s="760"/>
      <c r="H39" s="760"/>
      <c r="I39" s="760"/>
      <c r="J39" s="760"/>
      <c r="K39" s="760"/>
      <c r="L39" s="760"/>
      <c r="M39" s="760"/>
      <c r="N39" s="760"/>
      <c r="O39" s="760"/>
      <c r="P39" s="760"/>
      <c r="Q39" s="760"/>
      <c r="R39" s="760"/>
      <c r="S39" s="760"/>
      <c r="T39" s="760"/>
      <c r="U39" s="760"/>
      <c r="V39" s="760"/>
      <c r="W39" s="760"/>
      <c r="X39" s="761"/>
    </row>
    <row r="40" spans="2:24" ht="15" customHeight="1">
      <c r="B40" s="748"/>
      <c r="C40" s="749"/>
      <c r="D40" s="749"/>
      <c r="E40" s="749"/>
      <c r="F40" s="740"/>
      <c r="G40" s="740"/>
      <c r="H40" s="740"/>
      <c r="I40" s="740"/>
      <c r="J40" s="740"/>
      <c r="K40" s="740"/>
      <c r="L40" s="740"/>
      <c r="M40" s="740"/>
      <c r="N40" s="740"/>
      <c r="O40" s="740"/>
      <c r="P40" s="740"/>
      <c r="Q40" s="740"/>
      <c r="R40" s="740"/>
      <c r="S40" s="740"/>
      <c r="T40" s="740"/>
      <c r="U40" s="740"/>
      <c r="V40" s="740"/>
      <c r="W40" s="740"/>
      <c r="X40" s="741"/>
    </row>
    <row r="41" spans="2:24" ht="15" customHeight="1">
      <c r="B41" s="748"/>
      <c r="C41" s="749"/>
      <c r="D41" s="749"/>
      <c r="E41" s="749"/>
      <c r="F41" s="1648" t="s">
        <v>461</v>
      </c>
      <c r="G41" s="1649"/>
      <c r="H41" s="1649"/>
      <c r="I41" s="1571" t="s">
        <v>933</v>
      </c>
      <c r="J41" s="1571"/>
      <c r="K41" s="1571"/>
      <c r="L41" s="1571"/>
      <c r="M41" s="1571"/>
      <c r="N41" s="1571"/>
      <c r="O41" s="1571"/>
      <c r="P41" s="1571"/>
      <c r="Q41" s="1571"/>
      <c r="R41" s="1571"/>
      <c r="S41" s="1571"/>
      <c r="T41" s="1571"/>
      <c r="U41" s="1571"/>
      <c r="V41" s="1571"/>
      <c r="W41" s="1571"/>
      <c r="X41" s="1651"/>
    </row>
    <row r="42" spans="2:24" ht="15" customHeight="1">
      <c r="B42" s="748"/>
      <c r="C42" s="749"/>
      <c r="D42" s="749"/>
      <c r="E42" s="749"/>
      <c r="F42" s="1649"/>
      <c r="G42" s="1649"/>
      <c r="H42" s="1649"/>
      <c r="I42" s="1571"/>
      <c r="J42" s="1571"/>
      <c r="K42" s="1571"/>
      <c r="L42" s="1571"/>
      <c r="M42" s="1571"/>
      <c r="N42" s="1571"/>
      <c r="O42" s="1571"/>
      <c r="P42" s="1571"/>
      <c r="Q42" s="1571"/>
      <c r="R42" s="1571"/>
      <c r="S42" s="1571"/>
      <c r="T42" s="1571"/>
      <c r="U42" s="1571"/>
      <c r="V42" s="1571"/>
      <c r="W42" s="1571"/>
      <c r="X42" s="1651"/>
    </row>
    <row r="43" spans="2:24" ht="15" customHeight="1">
      <c r="B43" s="1516"/>
      <c r="C43" s="1517"/>
      <c r="D43" s="1517"/>
      <c r="E43" s="1517"/>
      <c r="F43" s="1650"/>
      <c r="G43" s="1650"/>
      <c r="H43" s="1650"/>
      <c r="I43" s="1576"/>
      <c r="J43" s="1576"/>
      <c r="K43" s="1576"/>
      <c r="L43" s="1576"/>
      <c r="M43" s="1576"/>
      <c r="N43" s="1576"/>
      <c r="O43" s="1576"/>
      <c r="P43" s="1576"/>
      <c r="Q43" s="1576"/>
      <c r="R43" s="1576"/>
      <c r="S43" s="1576"/>
      <c r="T43" s="1576"/>
      <c r="U43" s="1576"/>
      <c r="V43" s="1576"/>
      <c r="W43" s="1576"/>
      <c r="X43" s="1652"/>
    </row>
    <row r="44" spans="2:24" ht="15" customHeight="1">
      <c r="B44" s="1596" t="s">
        <v>463</v>
      </c>
      <c r="C44" s="1597"/>
      <c r="D44" s="1597"/>
      <c r="E44" s="1597"/>
      <c r="F44" s="1614"/>
      <c r="G44" s="1566"/>
      <c r="H44" s="1566"/>
      <c r="I44" s="1566"/>
      <c r="J44" s="1566"/>
      <c r="K44" s="1566"/>
      <c r="L44" s="1566"/>
      <c r="M44" s="1566"/>
      <c r="N44" s="1566"/>
      <c r="O44" s="1566"/>
      <c r="P44" s="1566"/>
      <c r="Q44" s="1566"/>
      <c r="R44" s="1566"/>
      <c r="S44" s="1566"/>
      <c r="T44" s="1566"/>
      <c r="U44" s="1566"/>
      <c r="V44" s="1566"/>
      <c r="W44" s="1566"/>
      <c r="X44" s="1567"/>
    </row>
    <row r="45" spans="2:24" ht="15" customHeight="1">
      <c r="B45" s="1598"/>
      <c r="C45" s="1599"/>
      <c r="D45" s="1599"/>
      <c r="E45" s="1599"/>
      <c r="F45" s="1568"/>
      <c r="G45" s="1568"/>
      <c r="H45" s="1568"/>
      <c r="I45" s="1568"/>
      <c r="J45" s="1568"/>
      <c r="K45" s="1568"/>
      <c r="L45" s="1568"/>
      <c r="M45" s="1568"/>
      <c r="N45" s="1568"/>
      <c r="O45" s="1568"/>
      <c r="P45" s="1568"/>
      <c r="Q45" s="1568"/>
      <c r="R45" s="1568"/>
      <c r="S45" s="1568"/>
      <c r="T45" s="1568"/>
      <c r="U45" s="1568"/>
      <c r="V45" s="1568"/>
      <c r="W45" s="1568"/>
      <c r="X45" s="1569"/>
    </row>
    <row r="46" spans="2:24" ht="15" customHeight="1">
      <c r="B46" s="1596" t="s">
        <v>464</v>
      </c>
      <c r="C46" s="1597"/>
      <c r="D46" s="1597"/>
      <c r="E46" s="1597"/>
      <c r="F46" s="1614"/>
      <c r="G46" s="1566"/>
      <c r="H46" s="1566"/>
      <c r="I46" s="1566"/>
      <c r="J46" s="1566"/>
      <c r="K46" s="1566"/>
      <c r="L46" s="1566"/>
      <c r="M46" s="1566"/>
      <c r="N46" s="1566"/>
      <c r="O46" s="1566"/>
      <c r="P46" s="1566"/>
      <c r="Q46" s="1566"/>
      <c r="R46" s="1566"/>
      <c r="S46" s="1566"/>
      <c r="T46" s="1566"/>
      <c r="U46" s="1566"/>
      <c r="V46" s="1566"/>
      <c r="W46" s="1566"/>
      <c r="X46" s="1567"/>
    </row>
    <row r="47" spans="2:24" ht="15" customHeight="1">
      <c r="B47" s="1598"/>
      <c r="C47" s="1599"/>
      <c r="D47" s="1599"/>
      <c r="E47" s="1599"/>
      <c r="F47" s="1568"/>
      <c r="G47" s="1568"/>
      <c r="H47" s="1568"/>
      <c r="I47" s="1568"/>
      <c r="J47" s="1568"/>
      <c r="K47" s="1568"/>
      <c r="L47" s="1568"/>
      <c r="M47" s="1568"/>
      <c r="N47" s="1568"/>
      <c r="O47" s="1568"/>
      <c r="P47" s="1568"/>
      <c r="Q47" s="1568"/>
      <c r="R47" s="1568"/>
      <c r="S47" s="1568"/>
      <c r="T47" s="1568"/>
      <c r="U47" s="1568"/>
      <c r="V47" s="1568"/>
      <c r="W47" s="1568"/>
      <c r="X47" s="1569"/>
    </row>
    <row r="48" spans="2:24" ht="15" customHeight="1">
      <c r="B48" s="26"/>
      <c r="C48" s="26"/>
      <c r="D48" s="26"/>
      <c r="E48" s="26"/>
      <c r="F48" s="122"/>
      <c r="G48" s="122"/>
      <c r="H48" s="122"/>
      <c r="I48" s="122"/>
      <c r="J48" s="122"/>
      <c r="K48" s="122"/>
      <c r="L48" s="122"/>
      <c r="M48" s="122"/>
      <c r="N48" s="122"/>
      <c r="O48" s="122"/>
      <c r="P48" s="122"/>
      <c r="Q48" s="122"/>
      <c r="R48" s="122"/>
      <c r="S48" s="122"/>
      <c r="T48" s="26"/>
      <c r="U48" s="26"/>
      <c r="V48" s="26"/>
      <c r="W48" s="26"/>
      <c r="X48" s="26"/>
    </row>
    <row r="49" spans="2:24" ht="15" customHeight="1">
      <c r="B49" s="1223" t="s">
        <v>197</v>
      </c>
      <c r="C49" s="1223"/>
      <c r="D49" s="21" t="s">
        <v>549</v>
      </c>
      <c r="E49" s="21"/>
      <c r="F49" s="123"/>
      <c r="G49" s="123"/>
      <c r="H49" s="123"/>
      <c r="I49" s="123"/>
      <c r="J49" s="123"/>
      <c r="K49" s="123"/>
      <c r="L49" s="21"/>
      <c r="M49" s="123"/>
      <c r="N49" s="123"/>
      <c r="O49" s="123"/>
      <c r="P49" s="123"/>
      <c r="Q49" s="123"/>
      <c r="R49" s="123"/>
      <c r="S49" s="21"/>
      <c r="T49" s="21"/>
      <c r="U49" s="21"/>
      <c r="V49" s="21"/>
      <c r="W49" s="21"/>
      <c r="X49" s="21"/>
    </row>
    <row r="50" spans="2:24" ht="15" customHeight="1">
      <c r="B50" s="19"/>
      <c r="C50" s="19"/>
      <c r="D50" s="19"/>
      <c r="E50" s="19"/>
      <c r="F50" s="19"/>
      <c r="G50" s="19"/>
      <c r="H50" s="19"/>
      <c r="I50" s="19"/>
      <c r="J50" s="19"/>
      <c r="K50" s="19"/>
      <c r="L50" s="19"/>
      <c r="M50" s="19"/>
      <c r="N50" s="19"/>
      <c r="O50" s="19"/>
      <c r="P50" s="19"/>
      <c r="Q50" s="19"/>
      <c r="R50" s="19"/>
      <c r="S50" s="19"/>
      <c r="T50" s="19"/>
      <c r="U50" s="19"/>
      <c r="V50" s="19"/>
      <c r="W50" s="19"/>
      <c r="X50" s="19"/>
    </row>
    <row r="51" spans="2:24" ht="15" customHeight="1">
      <c r="B51" s="36"/>
      <c r="C51" s="36"/>
      <c r="D51" s="36"/>
      <c r="E51" s="36"/>
      <c r="F51" s="36"/>
      <c r="G51" s="36"/>
      <c r="H51" s="36"/>
      <c r="I51" s="36"/>
      <c r="J51" s="36"/>
      <c r="K51" s="36"/>
      <c r="L51" s="36"/>
      <c r="M51" s="36"/>
      <c r="N51" s="36"/>
      <c r="O51" s="36"/>
      <c r="P51" s="36"/>
      <c r="Q51" s="36"/>
      <c r="R51" s="36"/>
      <c r="S51" s="36"/>
      <c r="T51" s="36"/>
      <c r="U51" s="36"/>
      <c r="V51" s="36"/>
      <c r="W51" s="36"/>
      <c r="X51" s="36"/>
    </row>
    <row r="52" spans="2:24" ht="15" customHeight="1" thickBot="1">
      <c r="B52" s="36" t="s">
        <v>550</v>
      </c>
      <c r="C52" s="36"/>
      <c r="D52" s="36"/>
      <c r="E52" s="36"/>
      <c r="F52" s="36"/>
      <c r="G52" s="36"/>
      <c r="H52" s="36"/>
      <c r="I52" s="36"/>
      <c r="J52" s="36"/>
      <c r="K52" s="36"/>
      <c r="L52" s="36"/>
      <c r="M52" s="36"/>
      <c r="N52" s="36"/>
      <c r="O52" s="36"/>
      <c r="P52" s="36"/>
      <c r="Q52" s="36"/>
      <c r="R52" s="36"/>
      <c r="S52" s="36"/>
      <c r="T52" s="36"/>
      <c r="U52" s="36"/>
      <c r="V52" s="36"/>
      <c r="W52" s="36"/>
      <c r="X52" s="36"/>
    </row>
    <row r="53" spans="2:24" ht="15" customHeight="1">
      <c r="B53" s="1617" t="s">
        <v>471</v>
      </c>
      <c r="C53" s="1618"/>
      <c r="D53" s="1618"/>
      <c r="E53" s="1619"/>
      <c r="F53" s="1637" t="s">
        <v>43</v>
      </c>
      <c r="G53" s="1638"/>
      <c r="H53" s="1638"/>
      <c r="I53" s="1638"/>
      <c r="J53" s="1638"/>
      <c r="K53" s="1638"/>
      <c r="L53" s="129"/>
      <c r="M53" s="130"/>
      <c r="N53" s="130"/>
      <c r="O53" s="130"/>
      <c r="P53" s="130"/>
      <c r="Q53" s="130"/>
      <c r="R53" s="130"/>
      <c r="S53" s="129"/>
      <c r="T53" s="129"/>
      <c r="U53" s="129"/>
      <c r="V53" s="129"/>
      <c r="W53" s="129"/>
      <c r="X53" s="131"/>
    </row>
    <row r="54" spans="2:24" ht="15" customHeight="1">
      <c r="B54" s="1620"/>
      <c r="C54" s="1511"/>
      <c r="D54" s="1511"/>
      <c r="E54" s="1512"/>
      <c r="F54" s="1639"/>
      <c r="G54" s="1640"/>
      <c r="H54" s="1640"/>
      <c r="I54" s="1640"/>
      <c r="J54" s="1640"/>
      <c r="K54" s="1640"/>
      <c r="L54" s="215"/>
      <c r="M54" s="124"/>
      <c r="N54" s="124"/>
      <c r="O54" s="124"/>
      <c r="P54" s="124"/>
      <c r="Q54" s="124"/>
      <c r="R54" s="124"/>
      <c r="S54" s="118"/>
      <c r="T54" s="118"/>
      <c r="U54" s="118"/>
      <c r="V54" s="118"/>
      <c r="W54" s="118"/>
      <c r="X54" s="132"/>
    </row>
    <row r="55" spans="2:24" ht="15" customHeight="1">
      <c r="B55" s="1664" t="s">
        <v>472</v>
      </c>
      <c r="C55" s="751"/>
      <c r="D55" s="751"/>
      <c r="E55" s="752"/>
      <c r="F55" s="1641" t="s">
        <v>474</v>
      </c>
      <c r="G55" s="1642"/>
      <c r="H55" s="1642"/>
      <c r="I55" s="1642"/>
      <c r="J55" s="1667"/>
      <c r="K55" s="1668"/>
      <c r="L55" s="1668"/>
      <c r="M55" s="1668"/>
      <c r="N55" s="1668"/>
      <c r="O55" s="1668"/>
      <c r="P55" s="1668"/>
      <c r="Q55" s="1668"/>
      <c r="R55" s="1668"/>
      <c r="S55" s="1668"/>
      <c r="T55" s="1645" t="s">
        <v>7</v>
      </c>
      <c r="U55" s="1645"/>
      <c r="V55" s="114"/>
      <c r="W55" s="114"/>
      <c r="X55" s="133"/>
    </row>
    <row r="56" spans="2:24" ht="15" customHeight="1">
      <c r="B56" s="1665"/>
      <c r="C56" s="754"/>
      <c r="D56" s="754"/>
      <c r="E56" s="755"/>
      <c r="F56" s="1643"/>
      <c r="G56" s="1644"/>
      <c r="H56" s="1644"/>
      <c r="I56" s="1644"/>
      <c r="J56" s="1669"/>
      <c r="K56" s="1013"/>
      <c r="L56" s="1013"/>
      <c r="M56" s="1013"/>
      <c r="N56" s="1013"/>
      <c r="O56" s="1013"/>
      <c r="P56" s="1013"/>
      <c r="Q56" s="1013"/>
      <c r="R56" s="1013"/>
      <c r="S56" s="1013"/>
      <c r="T56" s="1646"/>
      <c r="U56" s="1646"/>
      <c r="V56" s="115"/>
      <c r="W56" s="115"/>
      <c r="X56" s="134"/>
    </row>
    <row r="57" spans="2:24" ht="15" customHeight="1">
      <c r="B57" s="1665"/>
      <c r="C57" s="754"/>
      <c r="D57" s="754"/>
      <c r="E57" s="755"/>
      <c r="F57" s="1641" t="s">
        <v>473</v>
      </c>
      <c r="G57" s="1642"/>
      <c r="H57" s="1642"/>
      <c r="I57" s="1642"/>
      <c r="J57" s="1667"/>
      <c r="K57" s="1668"/>
      <c r="L57" s="1668"/>
      <c r="M57" s="1668"/>
      <c r="N57" s="1668"/>
      <c r="O57" s="1668"/>
      <c r="P57" s="1668"/>
      <c r="Q57" s="1668"/>
      <c r="R57" s="1668"/>
      <c r="S57" s="1668"/>
      <c r="T57" s="1645" t="s">
        <v>7</v>
      </c>
      <c r="U57" s="1645"/>
      <c r="V57" s="114"/>
      <c r="W57" s="114"/>
      <c r="X57" s="133"/>
    </row>
    <row r="58" spans="2:24" ht="15" customHeight="1">
      <c r="B58" s="1666"/>
      <c r="C58" s="757"/>
      <c r="D58" s="757"/>
      <c r="E58" s="758"/>
      <c r="F58" s="1643"/>
      <c r="G58" s="1644"/>
      <c r="H58" s="1644"/>
      <c r="I58" s="1644"/>
      <c r="J58" s="1669"/>
      <c r="K58" s="1013"/>
      <c r="L58" s="1013"/>
      <c r="M58" s="1013"/>
      <c r="N58" s="1013"/>
      <c r="O58" s="1013"/>
      <c r="P58" s="1013"/>
      <c r="Q58" s="1013"/>
      <c r="R58" s="1013"/>
      <c r="S58" s="1013"/>
      <c r="T58" s="1646"/>
      <c r="U58" s="1646"/>
      <c r="V58" s="115"/>
      <c r="W58" s="115"/>
      <c r="X58" s="134"/>
    </row>
    <row r="59" spans="2:24" ht="12" customHeight="1">
      <c r="B59" s="1653" t="s">
        <v>475</v>
      </c>
      <c r="C59" s="1508"/>
      <c r="D59" s="1508"/>
      <c r="E59" s="1509"/>
      <c r="F59" s="1662" t="s">
        <v>476</v>
      </c>
      <c r="G59" s="1663"/>
      <c r="H59" s="106" t="s">
        <v>477</v>
      </c>
      <c r="I59" s="106"/>
      <c r="J59" s="106"/>
      <c r="K59" s="106"/>
      <c r="L59" s="106"/>
      <c r="M59" s="106"/>
      <c r="N59" s="106"/>
      <c r="O59" s="106"/>
      <c r="P59" s="106"/>
      <c r="Q59" s="106"/>
      <c r="R59" s="106"/>
      <c r="S59" s="106"/>
      <c r="T59" s="106"/>
      <c r="U59" s="106"/>
      <c r="V59" s="106"/>
      <c r="W59" s="106"/>
      <c r="X59" s="135"/>
    </row>
    <row r="60" spans="2:24" s="70" customFormat="1" ht="12" customHeight="1">
      <c r="B60" s="1654"/>
      <c r="C60" s="598"/>
      <c r="D60" s="598"/>
      <c r="E60" s="1595"/>
      <c r="F60" s="1660" t="s">
        <v>478</v>
      </c>
      <c r="G60" s="1661"/>
      <c r="H60" s="109" t="s">
        <v>479</v>
      </c>
      <c r="I60" s="109"/>
      <c r="J60" s="128"/>
      <c r="K60" s="128"/>
      <c r="L60" s="128"/>
      <c r="M60" s="128"/>
      <c r="N60" s="128"/>
      <c r="O60" s="128"/>
      <c r="P60" s="128"/>
      <c r="Q60" s="128"/>
      <c r="R60" s="128"/>
      <c r="S60" s="128"/>
      <c r="T60" s="128"/>
      <c r="U60" s="128"/>
      <c r="V60" s="128"/>
      <c r="W60" s="128"/>
      <c r="X60" s="136"/>
    </row>
    <row r="61" spans="2:24" s="70" customFormat="1" ht="12" customHeight="1" thickBot="1">
      <c r="B61" s="1655"/>
      <c r="C61" s="1656"/>
      <c r="D61" s="1656"/>
      <c r="E61" s="1657"/>
      <c r="F61" s="1658" t="s">
        <v>480</v>
      </c>
      <c r="G61" s="1659"/>
      <c r="H61" s="210" t="s">
        <v>481</v>
      </c>
      <c r="I61" s="210"/>
      <c r="J61" s="137"/>
      <c r="K61" s="137"/>
      <c r="L61" s="137"/>
      <c r="M61" s="137"/>
      <c r="N61" s="137"/>
      <c r="O61" s="137"/>
      <c r="P61" s="137"/>
      <c r="Q61" s="137"/>
      <c r="R61" s="137"/>
      <c r="S61" s="137"/>
      <c r="T61" s="137"/>
      <c r="U61" s="137"/>
      <c r="V61" s="137"/>
      <c r="W61" s="137"/>
      <c r="X61" s="138"/>
    </row>
    <row r="62" spans="2:24" s="70" customFormat="1" ht="12" customHeight="1">
      <c r="B62" s="69"/>
      <c r="C62" s="69"/>
      <c r="D62" s="69"/>
      <c r="E62" s="69"/>
      <c r="F62" s="69"/>
      <c r="G62" s="69"/>
      <c r="H62" s="69"/>
      <c r="I62" s="69"/>
      <c r="J62" s="69"/>
      <c r="K62" s="69"/>
      <c r="L62" s="69"/>
      <c r="M62" s="69"/>
      <c r="N62" s="69"/>
      <c r="O62" s="69"/>
      <c r="P62" s="69"/>
      <c r="Q62" s="69"/>
      <c r="R62" s="69"/>
      <c r="S62" s="69"/>
      <c r="T62" s="69"/>
      <c r="U62" s="69"/>
      <c r="V62" s="69"/>
      <c r="W62" s="69"/>
      <c r="X62" s="69"/>
    </row>
    <row r="63" spans="2:24" s="70" customFormat="1" ht="12" customHeight="1">
      <c r="B63" s="69"/>
      <c r="C63" s="69"/>
      <c r="D63" s="69"/>
      <c r="E63" s="69"/>
      <c r="F63" s="69"/>
      <c r="G63" s="69"/>
      <c r="H63" s="69"/>
      <c r="I63" s="69"/>
      <c r="J63" s="69"/>
      <c r="K63" s="69"/>
      <c r="L63" s="69"/>
      <c r="M63" s="69"/>
      <c r="N63" s="69"/>
      <c r="O63" s="69"/>
      <c r="P63" s="69"/>
      <c r="Q63" s="69"/>
      <c r="R63" s="69"/>
      <c r="S63" s="69"/>
      <c r="T63" s="69"/>
      <c r="U63" s="69"/>
      <c r="V63" s="69"/>
      <c r="W63" s="69"/>
      <c r="X63" s="69"/>
    </row>
    <row r="64" spans="2:24"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row>
  </sheetData>
  <sheetProtection/>
  <mergeCells count="72">
    <mergeCell ref="T57:U58"/>
    <mergeCell ref="B59:E61"/>
    <mergeCell ref="F61:G61"/>
    <mergeCell ref="F60:G60"/>
    <mergeCell ref="F59:G59"/>
    <mergeCell ref="B55:E58"/>
    <mergeCell ref="F57:I58"/>
    <mergeCell ref="J55:S56"/>
    <mergeCell ref="J57:S58"/>
    <mergeCell ref="F44:X45"/>
    <mergeCell ref="F46:X47"/>
    <mergeCell ref="F53:K54"/>
    <mergeCell ref="F55:I56"/>
    <mergeCell ref="T55:U56"/>
    <mergeCell ref="F37:X38"/>
    <mergeCell ref="F39:X40"/>
    <mergeCell ref="F41:H43"/>
    <mergeCell ref="I41:X43"/>
    <mergeCell ref="W35:W36"/>
    <mergeCell ref="X35:X36"/>
    <mergeCell ref="F36:G36"/>
    <mergeCell ref="H36:J36"/>
    <mergeCell ref="Q35:Q36"/>
    <mergeCell ref="N35:O36"/>
    <mergeCell ref="T35:U36"/>
    <mergeCell ref="V35:V36"/>
    <mergeCell ref="B44:E45"/>
    <mergeCell ref="B46:E47"/>
    <mergeCell ref="B53:E54"/>
    <mergeCell ref="T33:X34"/>
    <mergeCell ref="S33:S34"/>
    <mergeCell ref="K33:M34"/>
    <mergeCell ref="K35:M36"/>
    <mergeCell ref="S35:S36"/>
    <mergeCell ref="R35:R36"/>
    <mergeCell ref="P35:P36"/>
    <mergeCell ref="F31:X32"/>
    <mergeCell ref="O23:Q24"/>
    <mergeCell ref="N33:R34"/>
    <mergeCell ref="B2:H3"/>
    <mergeCell ref="P28:S29"/>
    <mergeCell ref="E11:K13"/>
    <mergeCell ref="B12:D13"/>
    <mergeCell ref="E17:J19"/>
    <mergeCell ref="S5:X5"/>
    <mergeCell ref="C24:M29"/>
    <mergeCell ref="U28:X29"/>
    <mergeCell ref="R22:X24"/>
    <mergeCell ref="O15:Q16"/>
    <mergeCell ref="X25:X27"/>
    <mergeCell ref="R17:X19"/>
    <mergeCell ref="O18:Q19"/>
    <mergeCell ref="B39:E43"/>
    <mergeCell ref="F8:T10"/>
    <mergeCell ref="E14:K16"/>
    <mergeCell ref="B15:D16"/>
    <mergeCell ref="B18:D19"/>
    <mergeCell ref="K17:K19"/>
    <mergeCell ref="O26:Q27"/>
    <mergeCell ref="R25:W27"/>
    <mergeCell ref="R14:X16"/>
    <mergeCell ref="B31:E32"/>
    <mergeCell ref="T2:X3"/>
    <mergeCell ref="B49:C49"/>
    <mergeCell ref="I35:J35"/>
    <mergeCell ref="I34:J34"/>
    <mergeCell ref="I33:J33"/>
    <mergeCell ref="F35:G35"/>
    <mergeCell ref="F34:G34"/>
    <mergeCell ref="F33:G33"/>
    <mergeCell ref="B33:E36"/>
    <mergeCell ref="B37:E38"/>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17.xml><?xml version="1.0" encoding="utf-8"?>
<worksheet xmlns="http://schemas.openxmlformats.org/spreadsheetml/2006/main" xmlns:r="http://schemas.openxmlformats.org/officeDocument/2006/relationships">
  <sheetPr>
    <tabColor indexed="52"/>
  </sheetPr>
  <dimension ref="B2:X65"/>
  <sheetViews>
    <sheetView showGridLines="0" zoomScale="115" zoomScaleNormal="115" workbookViewId="0" topLeftCell="A31">
      <selection activeCell="AA26" sqref="AA26"/>
    </sheetView>
  </sheetViews>
  <sheetFormatPr defaultColWidth="9.00390625" defaultRowHeight="13.5"/>
  <cols>
    <col min="1" max="1" width="9.00390625" style="18" customWidth="1"/>
    <col min="2" max="24" width="3.625" style="18" customWidth="1"/>
    <col min="25" max="25" width="9.125" style="18" customWidth="1"/>
    <col min="26" max="16384" width="9.00390625" style="18" customWidth="1"/>
  </cols>
  <sheetData>
    <row r="1" ht="9.75" customHeight="1"/>
    <row r="2" spans="2:24" ht="9.75" customHeight="1">
      <c r="B2" s="1674" t="s">
        <v>941</v>
      </c>
      <c r="C2" s="1675"/>
      <c r="D2" s="1675"/>
      <c r="E2" s="1675"/>
      <c r="F2" s="1675"/>
      <c r="G2" s="1675"/>
      <c r="H2" s="1676"/>
      <c r="T2" s="557" t="s">
        <v>522</v>
      </c>
      <c r="U2" s="558"/>
      <c r="V2" s="558"/>
      <c r="W2" s="558"/>
      <c r="X2" s="559"/>
    </row>
    <row r="3" spans="2:24" ht="9.75" customHeight="1">
      <c r="B3" s="1677"/>
      <c r="C3" s="1678"/>
      <c r="D3" s="1678"/>
      <c r="E3" s="1678"/>
      <c r="F3" s="1678"/>
      <c r="G3" s="1678"/>
      <c r="H3" s="1679"/>
      <c r="T3" s="560"/>
      <c r="U3" s="561"/>
      <c r="V3" s="561"/>
      <c r="W3" s="561"/>
      <c r="X3" s="562"/>
    </row>
    <row r="4" ht="9.75" customHeight="1"/>
    <row r="5" spans="2:24" ht="12" customHeight="1">
      <c r="B5" s="36"/>
      <c r="C5" s="36"/>
      <c r="D5" s="36"/>
      <c r="E5" s="36"/>
      <c r="F5" s="36"/>
      <c r="G5" s="36"/>
      <c r="H5" s="36"/>
      <c r="I5" s="36"/>
      <c r="J5" s="36"/>
      <c r="K5" s="36"/>
      <c r="L5" s="36"/>
      <c r="M5" s="36"/>
      <c r="N5" s="36"/>
      <c r="O5" s="36"/>
      <c r="P5" s="36"/>
      <c r="Q5" s="36"/>
      <c r="R5" s="36"/>
      <c r="S5" s="688" t="str">
        <f>IF('初期入力シート'!M9="","年　　月　　日",'初期入力シート'!M9)</f>
        <v>年　　月　　日</v>
      </c>
      <c r="T5" s="688"/>
      <c r="U5" s="688"/>
      <c r="V5" s="688"/>
      <c r="W5" s="688"/>
      <c r="X5" s="688"/>
    </row>
    <row r="6" spans="2:24" ht="12" customHeight="1">
      <c r="B6" s="36"/>
      <c r="C6" s="36"/>
      <c r="D6" s="36"/>
      <c r="E6" s="36"/>
      <c r="F6" s="36"/>
      <c r="G6" s="36"/>
      <c r="H6" s="36"/>
      <c r="I6" s="36"/>
      <c r="J6" s="36"/>
      <c r="K6" s="36"/>
      <c r="L6" s="36"/>
      <c r="M6" s="36"/>
      <c r="N6" s="36"/>
      <c r="O6" s="36"/>
      <c r="P6" s="36"/>
      <c r="Q6" s="36"/>
      <c r="R6" s="36"/>
      <c r="S6" s="90"/>
      <c r="T6" s="90"/>
      <c r="U6" s="90"/>
      <c r="V6" s="90"/>
      <c r="W6" s="90"/>
      <c r="X6" s="90"/>
    </row>
    <row r="7" spans="2:24" ht="12" customHeight="1">
      <c r="B7" s="36"/>
      <c r="C7" s="36"/>
      <c r="D7" s="36"/>
      <c r="E7" s="36"/>
      <c r="F7" s="36"/>
      <c r="G7" s="36"/>
      <c r="H7" s="36"/>
      <c r="I7" s="36"/>
      <c r="J7" s="36"/>
      <c r="K7" s="36"/>
      <c r="L7" s="36"/>
      <c r="M7" s="36"/>
      <c r="N7" s="36"/>
      <c r="O7" s="36"/>
      <c r="P7" s="36"/>
      <c r="Q7" s="36"/>
      <c r="R7" s="36"/>
      <c r="S7" s="36"/>
      <c r="T7" s="36"/>
      <c r="U7" s="36"/>
      <c r="V7" s="36"/>
      <c r="W7" s="36"/>
      <c r="X7" s="36"/>
    </row>
    <row r="8" spans="2:24" ht="12" customHeight="1">
      <c r="B8" s="36"/>
      <c r="C8" s="116"/>
      <c r="D8" s="116"/>
      <c r="E8" s="116"/>
      <c r="F8" s="602" t="s">
        <v>941</v>
      </c>
      <c r="G8" s="602"/>
      <c r="H8" s="602"/>
      <c r="I8" s="602"/>
      <c r="J8" s="602"/>
      <c r="K8" s="602"/>
      <c r="L8" s="602"/>
      <c r="M8" s="602"/>
      <c r="N8" s="602"/>
      <c r="O8" s="602"/>
      <c r="P8" s="602"/>
      <c r="Q8" s="602"/>
      <c r="R8" s="602"/>
      <c r="S8" s="602"/>
      <c r="T8" s="602"/>
      <c r="U8" s="91"/>
      <c r="V8" s="91"/>
      <c r="W8" s="91"/>
      <c r="X8" s="100"/>
    </row>
    <row r="9" spans="2:24" ht="12" customHeight="1">
      <c r="B9" s="36"/>
      <c r="C9" s="116"/>
      <c r="D9" s="116"/>
      <c r="E9" s="116"/>
      <c r="F9" s="602"/>
      <c r="G9" s="602"/>
      <c r="H9" s="602"/>
      <c r="I9" s="602"/>
      <c r="J9" s="602"/>
      <c r="K9" s="602"/>
      <c r="L9" s="602"/>
      <c r="M9" s="602"/>
      <c r="N9" s="602"/>
      <c r="O9" s="602"/>
      <c r="P9" s="602"/>
      <c r="Q9" s="602"/>
      <c r="R9" s="602"/>
      <c r="S9" s="602"/>
      <c r="T9" s="602"/>
      <c r="U9" s="91"/>
      <c r="V9" s="91"/>
      <c r="W9" s="91"/>
      <c r="X9" s="100"/>
    </row>
    <row r="10" spans="2:24" ht="12" customHeight="1">
      <c r="B10" s="36"/>
      <c r="C10" s="116"/>
      <c r="D10" s="116"/>
      <c r="E10" s="116"/>
      <c r="F10" s="602"/>
      <c r="G10" s="602"/>
      <c r="H10" s="602"/>
      <c r="I10" s="602"/>
      <c r="J10" s="602"/>
      <c r="K10" s="602"/>
      <c r="L10" s="602"/>
      <c r="M10" s="602"/>
      <c r="N10" s="602"/>
      <c r="O10" s="602"/>
      <c r="P10" s="602"/>
      <c r="Q10" s="602"/>
      <c r="R10" s="602"/>
      <c r="S10" s="602"/>
      <c r="T10" s="602"/>
      <c r="U10" s="91"/>
      <c r="V10" s="91"/>
      <c r="W10" s="91"/>
      <c r="X10" s="100"/>
    </row>
    <row r="11" spans="2:24" ht="12" customHeight="1">
      <c r="B11" s="36"/>
      <c r="C11" s="36"/>
      <c r="D11" s="36"/>
      <c r="E11" s="1007" t="str">
        <f>IF('初期入力シート'!M10="","",'初期入力シート'!M10)</f>
        <v>生和コーポレーション株式会社</v>
      </c>
      <c r="F11" s="1007"/>
      <c r="G11" s="1007"/>
      <c r="H11" s="1007"/>
      <c r="I11" s="1007"/>
      <c r="J11" s="1007"/>
      <c r="K11" s="1007"/>
      <c r="L11" s="97"/>
      <c r="M11" s="97"/>
      <c r="N11" s="97"/>
      <c r="O11" s="97"/>
      <c r="P11" s="97"/>
      <c r="Q11" s="97"/>
      <c r="R11" s="98"/>
      <c r="S11" s="96"/>
      <c r="T11" s="99"/>
      <c r="U11" s="99"/>
      <c r="V11" s="99"/>
      <c r="W11" s="99"/>
      <c r="X11" s="100"/>
    </row>
    <row r="12" spans="2:24" ht="12" customHeight="1">
      <c r="B12" s="1309" t="s">
        <v>429</v>
      </c>
      <c r="C12" s="1310"/>
      <c r="D12" s="1310"/>
      <c r="E12" s="1007"/>
      <c r="F12" s="1007"/>
      <c r="G12" s="1007"/>
      <c r="H12" s="1007"/>
      <c r="I12" s="1007"/>
      <c r="J12" s="1007"/>
      <c r="K12" s="1007"/>
      <c r="L12" s="97"/>
      <c r="M12" s="97"/>
      <c r="N12" s="97"/>
      <c r="O12" s="97"/>
      <c r="P12" s="97"/>
      <c r="Q12" s="97"/>
      <c r="R12" s="98"/>
      <c r="S12" s="96"/>
      <c r="T12" s="99"/>
      <c r="U12" s="99"/>
      <c r="V12" s="99"/>
      <c r="W12" s="99"/>
      <c r="X12" s="100"/>
    </row>
    <row r="13" spans="2:24" ht="12" customHeight="1">
      <c r="B13" s="1310"/>
      <c r="C13" s="1310"/>
      <c r="D13" s="1310"/>
      <c r="E13" s="1308"/>
      <c r="F13" s="1308"/>
      <c r="G13" s="1308"/>
      <c r="H13" s="1308"/>
      <c r="I13" s="1308"/>
      <c r="J13" s="1308"/>
      <c r="K13" s="1308"/>
      <c r="L13" s="36"/>
      <c r="M13" s="36"/>
      <c r="N13" s="36"/>
      <c r="O13" s="36"/>
      <c r="P13" s="36"/>
      <c r="Q13" s="36"/>
      <c r="R13" s="36"/>
      <c r="S13" s="36"/>
      <c r="T13" s="36"/>
      <c r="U13" s="36"/>
      <c r="V13" s="36"/>
      <c r="W13" s="36"/>
      <c r="X13" s="36"/>
    </row>
    <row r="14" spans="2:24" ht="12" customHeight="1">
      <c r="B14" s="36"/>
      <c r="C14" s="36"/>
      <c r="D14" s="36"/>
      <c r="E14" s="1429">
        <f>IF('初期入力シート'!M11="","",CONCATENATE('初期入力シート'!M11,"作業所"))</f>
      </c>
      <c r="F14" s="1429"/>
      <c r="G14" s="1429"/>
      <c r="H14" s="1429"/>
      <c r="I14" s="1429"/>
      <c r="J14" s="1429"/>
      <c r="K14" s="1429"/>
      <c r="L14" s="36"/>
      <c r="M14" s="36"/>
      <c r="N14" s="36"/>
      <c r="O14" s="36"/>
      <c r="P14" s="36"/>
      <c r="Q14" s="36"/>
      <c r="R14" s="1429">
        <f>IF('初期入力シート'!M20="","",'初期入力シート'!M20)</f>
      </c>
      <c r="S14" s="1429"/>
      <c r="T14" s="1429"/>
      <c r="U14" s="1429"/>
      <c r="V14" s="1429"/>
      <c r="W14" s="1429"/>
      <c r="X14" s="1429"/>
    </row>
    <row r="15" spans="2:24" ht="12" customHeight="1">
      <c r="B15" s="1411" t="s">
        <v>221</v>
      </c>
      <c r="C15" s="1410"/>
      <c r="D15" s="1410"/>
      <c r="E15" s="1429"/>
      <c r="F15" s="1429"/>
      <c r="G15" s="1429"/>
      <c r="H15" s="1429"/>
      <c r="I15" s="1429"/>
      <c r="J15" s="1429"/>
      <c r="K15" s="1429"/>
      <c r="L15" s="36"/>
      <c r="M15" s="36"/>
      <c r="N15" s="36"/>
      <c r="O15" s="1411" t="s">
        <v>222</v>
      </c>
      <c r="P15" s="1410"/>
      <c r="Q15" s="1410"/>
      <c r="R15" s="1429"/>
      <c r="S15" s="1429"/>
      <c r="T15" s="1429"/>
      <c r="U15" s="1429"/>
      <c r="V15" s="1429"/>
      <c r="W15" s="1429"/>
      <c r="X15" s="1429"/>
    </row>
    <row r="16" spans="2:24" ht="12" customHeight="1">
      <c r="B16" s="1410"/>
      <c r="C16" s="1410"/>
      <c r="D16" s="1410"/>
      <c r="E16" s="1429"/>
      <c r="F16" s="1429"/>
      <c r="G16" s="1429"/>
      <c r="H16" s="1429"/>
      <c r="I16" s="1429"/>
      <c r="J16" s="1429"/>
      <c r="K16" s="1429"/>
      <c r="L16" s="36"/>
      <c r="M16" s="36"/>
      <c r="N16" s="36"/>
      <c r="O16" s="1410"/>
      <c r="P16" s="1410"/>
      <c r="Q16" s="1410"/>
      <c r="R16" s="1429"/>
      <c r="S16" s="1429"/>
      <c r="T16" s="1429"/>
      <c r="U16" s="1429"/>
      <c r="V16" s="1429"/>
      <c r="W16" s="1429"/>
      <c r="X16" s="1429"/>
    </row>
    <row r="17" spans="2:24" ht="12" customHeight="1">
      <c r="B17" s="102"/>
      <c r="C17" s="102"/>
      <c r="D17" s="102"/>
      <c r="E17" s="846">
        <f>IF('初期入力シート'!M13="","",'初期入力シート'!M13)</f>
      </c>
      <c r="F17" s="846"/>
      <c r="G17" s="846"/>
      <c r="H17" s="846"/>
      <c r="I17" s="846"/>
      <c r="J17" s="846"/>
      <c r="K17" s="1166" t="s">
        <v>224</v>
      </c>
      <c r="L17" s="36"/>
      <c r="M17" s="36"/>
      <c r="N17" s="36"/>
      <c r="O17" s="102"/>
      <c r="P17" s="102"/>
      <c r="Q17" s="102"/>
      <c r="R17" s="846">
        <f>IF('初期入力シート'!M21="","",'初期入力シート'!M21)</f>
      </c>
      <c r="S17" s="846"/>
      <c r="T17" s="846"/>
      <c r="U17" s="846"/>
      <c r="V17" s="846"/>
      <c r="W17" s="846"/>
      <c r="X17" s="846"/>
    </row>
    <row r="18" spans="2:24" ht="12" customHeight="1">
      <c r="B18" s="1410" t="s">
        <v>220</v>
      </c>
      <c r="C18" s="1410"/>
      <c r="D18" s="1410"/>
      <c r="E18" s="791"/>
      <c r="F18" s="791"/>
      <c r="G18" s="791"/>
      <c r="H18" s="791"/>
      <c r="I18" s="791"/>
      <c r="J18" s="791"/>
      <c r="K18" s="1445"/>
      <c r="L18" s="36"/>
      <c r="M18" s="36"/>
      <c r="N18" s="36"/>
      <c r="O18" s="1410" t="s">
        <v>909</v>
      </c>
      <c r="P18" s="1410"/>
      <c r="Q18" s="1410"/>
      <c r="R18" s="791"/>
      <c r="S18" s="791"/>
      <c r="T18" s="791"/>
      <c r="U18" s="791"/>
      <c r="V18" s="791"/>
      <c r="W18" s="791"/>
      <c r="X18" s="791"/>
    </row>
    <row r="19" spans="2:24" ht="12" customHeight="1">
      <c r="B19" s="1410"/>
      <c r="C19" s="1410"/>
      <c r="D19" s="1410"/>
      <c r="E19" s="850"/>
      <c r="F19" s="850"/>
      <c r="G19" s="850"/>
      <c r="H19" s="850"/>
      <c r="I19" s="850"/>
      <c r="J19" s="850"/>
      <c r="K19" s="1446"/>
      <c r="L19" s="36"/>
      <c r="M19" s="36"/>
      <c r="N19" s="36"/>
      <c r="O19" s="1410"/>
      <c r="P19" s="1410"/>
      <c r="Q19" s="1410"/>
      <c r="R19" s="850"/>
      <c r="S19" s="850"/>
      <c r="T19" s="850"/>
      <c r="U19" s="850"/>
      <c r="V19" s="850"/>
      <c r="W19" s="850"/>
      <c r="X19" s="850"/>
    </row>
    <row r="20" spans="2:24"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row>
    <row r="21" spans="2:24" ht="12" customHeight="1">
      <c r="B21" s="36"/>
      <c r="C21" s="36"/>
      <c r="D21" s="36"/>
      <c r="E21" s="36"/>
      <c r="F21" s="36"/>
      <c r="G21" s="36"/>
      <c r="H21" s="36"/>
      <c r="I21" s="36"/>
      <c r="J21" s="36"/>
      <c r="K21" s="36"/>
      <c r="L21" s="36"/>
      <c r="M21" s="36"/>
      <c r="N21" s="36"/>
      <c r="O21" s="36"/>
      <c r="P21" s="36"/>
      <c r="Q21" s="36"/>
      <c r="R21" s="36"/>
      <c r="S21" s="36"/>
      <c r="T21" s="36"/>
      <c r="U21" s="36"/>
      <c r="V21" s="36"/>
      <c r="W21" s="36"/>
      <c r="X21" s="36"/>
    </row>
    <row r="22" spans="2:24" ht="12" customHeight="1">
      <c r="B22" s="36"/>
      <c r="C22" s="594" t="s">
        <v>945</v>
      </c>
      <c r="D22" s="594"/>
      <c r="E22" s="594"/>
      <c r="F22" s="594"/>
      <c r="G22" s="594"/>
      <c r="H22" s="594"/>
      <c r="I22" s="594"/>
      <c r="J22" s="594"/>
      <c r="K22" s="594"/>
      <c r="L22" s="594"/>
      <c r="M22" s="594"/>
      <c r="N22" s="36"/>
      <c r="O22" s="36"/>
      <c r="P22" s="36"/>
      <c r="Q22" s="36"/>
      <c r="R22" s="1429"/>
      <c r="S22" s="1429"/>
      <c r="T22" s="1429"/>
      <c r="U22" s="1429"/>
      <c r="V22" s="1429"/>
      <c r="W22" s="1429"/>
      <c r="X22" s="1429"/>
    </row>
    <row r="23" spans="2:24" ht="12" customHeight="1">
      <c r="B23" s="36"/>
      <c r="C23" s="594"/>
      <c r="D23" s="594"/>
      <c r="E23" s="594"/>
      <c r="F23" s="594"/>
      <c r="G23" s="594"/>
      <c r="H23" s="594"/>
      <c r="I23" s="594"/>
      <c r="J23" s="594"/>
      <c r="K23" s="594"/>
      <c r="L23" s="594"/>
      <c r="M23" s="594"/>
      <c r="N23" s="36"/>
      <c r="O23" s="1411" t="s">
        <v>944</v>
      </c>
      <c r="P23" s="1410"/>
      <c r="Q23" s="1410"/>
      <c r="R23" s="1429"/>
      <c r="S23" s="1429"/>
      <c r="T23" s="1429"/>
      <c r="U23" s="1429"/>
      <c r="V23" s="1429"/>
      <c r="W23" s="1429"/>
      <c r="X23" s="1429"/>
    </row>
    <row r="24" spans="2:24" ht="12" customHeight="1">
      <c r="B24" s="36"/>
      <c r="C24" s="594"/>
      <c r="D24" s="594"/>
      <c r="E24" s="594"/>
      <c r="F24" s="594"/>
      <c r="G24" s="594"/>
      <c r="H24" s="594"/>
      <c r="I24" s="594"/>
      <c r="J24" s="594"/>
      <c r="K24" s="594"/>
      <c r="L24" s="594"/>
      <c r="M24" s="594"/>
      <c r="N24" s="36"/>
      <c r="O24" s="1410"/>
      <c r="P24" s="1410"/>
      <c r="Q24" s="1410"/>
      <c r="R24" s="1429"/>
      <c r="S24" s="1429"/>
      <c r="T24" s="1429"/>
      <c r="U24" s="1429"/>
      <c r="V24" s="1429"/>
      <c r="W24" s="1429"/>
      <c r="X24" s="1429"/>
    </row>
    <row r="25" spans="2:24" ht="12" customHeight="1">
      <c r="B25" s="36"/>
      <c r="C25" s="594"/>
      <c r="D25" s="594"/>
      <c r="E25" s="594"/>
      <c r="F25" s="594"/>
      <c r="G25" s="594"/>
      <c r="H25" s="594"/>
      <c r="I25" s="594"/>
      <c r="J25" s="594"/>
      <c r="K25" s="594"/>
      <c r="L25" s="594"/>
      <c r="M25" s="594"/>
      <c r="N25" s="36"/>
      <c r="O25" s="36"/>
      <c r="P25" s="36"/>
      <c r="Q25" s="36"/>
      <c r="R25" s="846"/>
      <c r="S25" s="846"/>
      <c r="T25" s="846"/>
      <c r="U25" s="846"/>
      <c r="V25" s="846"/>
      <c r="W25" s="846"/>
      <c r="X25" s="1455" t="s">
        <v>943</v>
      </c>
    </row>
    <row r="26" spans="2:24" ht="12" customHeight="1">
      <c r="B26" s="36"/>
      <c r="C26" s="594"/>
      <c r="D26" s="594"/>
      <c r="E26" s="594"/>
      <c r="F26" s="594"/>
      <c r="G26" s="594"/>
      <c r="H26" s="594"/>
      <c r="I26" s="594"/>
      <c r="J26" s="594"/>
      <c r="K26" s="594"/>
      <c r="L26" s="594"/>
      <c r="M26" s="594"/>
      <c r="N26" s="36"/>
      <c r="O26" s="1411" t="s">
        <v>909</v>
      </c>
      <c r="P26" s="1410"/>
      <c r="Q26" s="1410"/>
      <c r="R26" s="791"/>
      <c r="S26" s="791"/>
      <c r="T26" s="791"/>
      <c r="U26" s="791"/>
      <c r="V26" s="791"/>
      <c r="W26" s="791"/>
      <c r="X26" s="1456"/>
    </row>
    <row r="27" spans="2:24" ht="12" customHeight="1">
      <c r="B27" s="36"/>
      <c r="C27" s="594"/>
      <c r="D27" s="594"/>
      <c r="E27" s="594"/>
      <c r="F27" s="594"/>
      <c r="G27" s="594"/>
      <c r="H27" s="594"/>
      <c r="I27" s="594"/>
      <c r="J27" s="594"/>
      <c r="K27" s="594"/>
      <c r="L27" s="594"/>
      <c r="M27" s="594"/>
      <c r="N27" s="36"/>
      <c r="O27" s="1410"/>
      <c r="P27" s="1410"/>
      <c r="Q27" s="1410"/>
      <c r="R27" s="850"/>
      <c r="S27" s="850"/>
      <c r="T27" s="850"/>
      <c r="U27" s="850"/>
      <c r="V27" s="850"/>
      <c r="W27" s="850"/>
      <c r="X27" s="1457"/>
    </row>
    <row r="28" spans="2:24" ht="12" customHeight="1">
      <c r="B28" s="36"/>
      <c r="C28" s="594"/>
      <c r="D28" s="594"/>
      <c r="E28" s="594"/>
      <c r="F28" s="594"/>
      <c r="G28" s="594"/>
      <c r="H28" s="594"/>
      <c r="I28" s="594"/>
      <c r="J28" s="594"/>
      <c r="K28" s="594"/>
      <c r="L28" s="594"/>
      <c r="M28" s="594"/>
      <c r="N28" s="36"/>
      <c r="O28" s="36"/>
      <c r="P28" s="1414"/>
      <c r="Q28" s="1414"/>
      <c r="R28" s="1414"/>
      <c r="S28" s="1414"/>
      <c r="T28" s="36"/>
      <c r="U28" s="1412"/>
      <c r="V28" s="1412"/>
      <c r="W28" s="1412"/>
      <c r="X28" s="1412"/>
    </row>
    <row r="29" spans="2:24" ht="12" customHeight="1">
      <c r="B29" s="36"/>
      <c r="C29" s="594"/>
      <c r="D29" s="594"/>
      <c r="E29" s="594"/>
      <c r="F29" s="594"/>
      <c r="G29" s="594"/>
      <c r="H29" s="594"/>
      <c r="I29" s="594"/>
      <c r="J29" s="594"/>
      <c r="K29" s="594"/>
      <c r="L29" s="594"/>
      <c r="M29" s="594"/>
      <c r="N29" s="36"/>
      <c r="O29" s="104" t="s">
        <v>351</v>
      </c>
      <c r="P29" s="1413"/>
      <c r="Q29" s="1413"/>
      <c r="R29" s="1413"/>
      <c r="S29" s="1413"/>
      <c r="T29" s="104" t="s">
        <v>352</v>
      </c>
      <c r="U29" s="1413"/>
      <c r="V29" s="1413"/>
      <c r="W29" s="1413"/>
      <c r="X29" s="1413"/>
    </row>
    <row r="30" spans="2:24" ht="12" customHeight="1">
      <c r="B30" s="36"/>
      <c r="C30" s="217"/>
      <c r="D30" s="217"/>
      <c r="E30" s="217"/>
      <c r="F30" s="217"/>
      <c r="G30" s="217"/>
      <c r="H30" s="217"/>
      <c r="I30" s="217"/>
      <c r="J30" s="217"/>
      <c r="K30" s="217"/>
      <c r="L30" s="217"/>
      <c r="M30" s="217"/>
      <c r="N30" s="36"/>
      <c r="O30" s="104"/>
      <c r="P30" s="105"/>
      <c r="Q30" s="105"/>
      <c r="R30" s="105"/>
      <c r="S30" s="105"/>
      <c r="T30" s="104"/>
      <c r="U30" s="105"/>
      <c r="V30" s="105"/>
      <c r="W30" s="105"/>
      <c r="X30" s="105"/>
    </row>
    <row r="31" spans="2:24" ht="12" customHeight="1">
      <c r="B31" s="19"/>
      <c r="C31" s="108"/>
      <c r="D31" s="108"/>
      <c r="E31" s="108"/>
      <c r="F31" s="108"/>
      <c r="G31" s="108"/>
      <c r="H31" s="108"/>
      <c r="I31" s="108"/>
      <c r="J31" s="108"/>
      <c r="K31" s="108"/>
      <c r="L31" s="108"/>
      <c r="M31" s="108"/>
      <c r="N31" s="19"/>
      <c r="O31" s="40"/>
      <c r="P31" s="93"/>
      <c r="Q31" s="93"/>
      <c r="R31" s="93"/>
      <c r="S31" s="93"/>
      <c r="T31" s="40"/>
      <c r="U31" s="93"/>
      <c r="V31" s="93"/>
      <c r="W31" s="93"/>
      <c r="X31" s="93"/>
    </row>
    <row r="32" spans="2:24" ht="12" customHeight="1">
      <c r="B32" s="36"/>
      <c r="C32" s="116"/>
      <c r="D32" s="116"/>
      <c r="E32" s="116"/>
      <c r="F32" s="84"/>
      <c r="G32" s="84"/>
      <c r="H32" s="84"/>
      <c r="I32" s="84"/>
      <c r="J32" s="84"/>
      <c r="K32" s="84"/>
      <c r="L32" s="84"/>
      <c r="M32" s="84"/>
      <c r="N32" s="84"/>
      <c r="O32" s="84"/>
      <c r="P32" s="84"/>
      <c r="Q32" s="84"/>
      <c r="R32" s="84"/>
      <c r="S32" s="84"/>
      <c r="T32" s="84"/>
      <c r="U32" s="19"/>
      <c r="V32" s="19"/>
      <c r="W32" s="19"/>
      <c r="X32" s="19"/>
    </row>
    <row r="33" spans="2:24" ht="15" customHeight="1">
      <c r="B33" s="1682" t="s">
        <v>948</v>
      </c>
      <c r="C33" s="1682"/>
      <c r="D33" s="1682"/>
      <c r="E33" s="1682"/>
      <c r="F33" s="1682"/>
      <c r="G33" s="1682"/>
      <c r="H33" s="1682"/>
      <c r="I33" s="1682"/>
      <c r="J33" s="1682"/>
      <c r="K33" s="1682"/>
      <c r="L33" s="1682"/>
      <c r="M33" s="1682"/>
      <c r="N33" s="1682"/>
      <c r="O33" s="1682"/>
      <c r="P33" s="1682"/>
      <c r="Q33" s="1682"/>
      <c r="R33" s="1682"/>
      <c r="S33" s="1682"/>
      <c r="T33" s="1682"/>
      <c r="U33" s="1682"/>
      <c r="V33" s="1682"/>
      <c r="W33" s="1682"/>
      <c r="X33" s="1682"/>
    </row>
    <row r="34" spans="2:24" ht="15" customHeight="1">
      <c r="B34" s="1682"/>
      <c r="C34" s="1682"/>
      <c r="D34" s="1682"/>
      <c r="E34" s="1682"/>
      <c r="F34" s="1682"/>
      <c r="G34" s="1682"/>
      <c r="H34" s="1682"/>
      <c r="I34" s="1682"/>
      <c r="J34" s="1682"/>
      <c r="K34" s="1682"/>
      <c r="L34" s="1682"/>
      <c r="M34" s="1682"/>
      <c r="N34" s="1682"/>
      <c r="O34" s="1682"/>
      <c r="P34" s="1682"/>
      <c r="Q34" s="1682"/>
      <c r="R34" s="1682"/>
      <c r="S34" s="1682"/>
      <c r="T34" s="1682"/>
      <c r="U34" s="1682"/>
      <c r="V34" s="1682"/>
      <c r="W34" s="1682"/>
      <c r="X34" s="1682"/>
    </row>
    <row r="35" spans="2:24" ht="15" customHeight="1">
      <c r="B35" s="1682"/>
      <c r="C35" s="1682"/>
      <c r="D35" s="1682"/>
      <c r="E35" s="1682"/>
      <c r="F35" s="1682"/>
      <c r="G35" s="1682"/>
      <c r="H35" s="1682"/>
      <c r="I35" s="1682"/>
      <c r="J35" s="1682"/>
      <c r="K35" s="1682"/>
      <c r="L35" s="1682"/>
      <c r="M35" s="1682"/>
      <c r="N35" s="1682"/>
      <c r="O35" s="1682"/>
      <c r="P35" s="1682"/>
      <c r="Q35" s="1682"/>
      <c r="R35" s="1682"/>
      <c r="S35" s="1682"/>
      <c r="T35" s="1682"/>
      <c r="U35" s="1682"/>
      <c r="V35" s="1682"/>
      <c r="W35" s="1682"/>
      <c r="X35" s="1682"/>
    </row>
    <row r="36" spans="2:24" ht="15" customHeight="1">
      <c r="B36" s="21"/>
      <c r="C36" s="21"/>
      <c r="D36" s="216"/>
      <c r="E36" s="216"/>
      <c r="F36" s="216"/>
      <c r="G36" s="216"/>
      <c r="H36" s="216"/>
      <c r="I36" s="216"/>
      <c r="J36" s="216"/>
      <c r="K36" s="216"/>
      <c r="L36" s="216"/>
      <c r="M36" s="216"/>
      <c r="N36" s="216"/>
      <c r="O36" s="216"/>
      <c r="P36" s="216"/>
      <c r="Q36" s="216"/>
      <c r="R36" s="216"/>
      <c r="S36" s="216"/>
      <c r="T36" s="216"/>
      <c r="U36" s="216"/>
      <c r="V36" s="216"/>
      <c r="W36" s="216"/>
      <c r="X36" s="216"/>
    </row>
    <row r="37" spans="2:24" ht="15" customHeight="1">
      <c r="B37" s="1483" t="s">
        <v>403</v>
      </c>
      <c r="C37" s="1483"/>
      <c r="D37" s="1483"/>
      <c r="E37" s="1483"/>
      <c r="F37" s="1483"/>
      <c r="G37" s="1483" t="s">
        <v>169</v>
      </c>
      <c r="H37" s="1483"/>
      <c r="I37" s="1483"/>
      <c r="J37" s="1483"/>
      <c r="K37" s="1483"/>
      <c r="L37" s="1483" t="s">
        <v>946</v>
      </c>
      <c r="M37" s="1483"/>
      <c r="N37" s="1483"/>
      <c r="O37" s="1483" t="s">
        <v>175</v>
      </c>
      <c r="P37" s="1483"/>
      <c r="Q37" s="1483"/>
      <c r="R37" s="1483" t="s">
        <v>947</v>
      </c>
      <c r="S37" s="1483"/>
      <c r="T37" s="1483"/>
      <c r="U37" s="1483"/>
      <c r="V37" s="1483"/>
      <c r="W37" s="1483"/>
      <c r="X37" s="1483"/>
    </row>
    <row r="38" spans="2:24" ht="15" customHeight="1">
      <c r="B38" s="1530"/>
      <c r="C38" s="1530"/>
      <c r="D38" s="1530"/>
      <c r="E38" s="1530"/>
      <c r="F38" s="1530"/>
      <c r="G38" s="1670" t="s">
        <v>949</v>
      </c>
      <c r="H38" s="1670"/>
      <c r="I38" s="1670"/>
      <c r="J38" s="1670"/>
      <c r="K38" s="1670"/>
      <c r="L38" s="1671"/>
      <c r="M38" s="1671"/>
      <c r="N38" s="1671"/>
      <c r="O38" s="1672"/>
      <c r="P38" s="1672"/>
      <c r="Q38" s="1672"/>
      <c r="R38" s="1673"/>
      <c r="S38" s="1673"/>
      <c r="T38" s="1673"/>
      <c r="U38" s="1673"/>
      <c r="V38" s="1673"/>
      <c r="W38" s="1673"/>
      <c r="X38" s="1673"/>
    </row>
    <row r="39" spans="2:24" ht="15" customHeight="1">
      <c r="B39" s="1530"/>
      <c r="C39" s="1530"/>
      <c r="D39" s="1530"/>
      <c r="E39" s="1530"/>
      <c r="F39" s="1530"/>
      <c r="G39" s="1670"/>
      <c r="H39" s="1670"/>
      <c r="I39" s="1670"/>
      <c r="J39" s="1670"/>
      <c r="K39" s="1670"/>
      <c r="L39" s="1671"/>
      <c r="M39" s="1671"/>
      <c r="N39" s="1671"/>
      <c r="O39" s="1672"/>
      <c r="P39" s="1672"/>
      <c r="Q39" s="1672"/>
      <c r="R39" s="1673"/>
      <c r="S39" s="1673"/>
      <c r="T39" s="1673"/>
      <c r="U39" s="1673"/>
      <c r="V39" s="1673"/>
      <c r="W39" s="1673"/>
      <c r="X39" s="1673"/>
    </row>
    <row r="40" spans="2:24" ht="15" customHeight="1">
      <c r="B40" s="1530"/>
      <c r="C40" s="1530"/>
      <c r="D40" s="1530"/>
      <c r="E40" s="1530"/>
      <c r="F40" s="1530"/>
      <c r="G40" s="1670" t="s">
        <v>949</v>
      </c>
      <c r="H40" s="1670"/>
      <c r="I40" s="1670"/>
      <c r="J40" s="1670"/>
      <c r="K40" s="1670"/>
      <c r="L40" s="1671"/>
      <c r="M40" s="1671"/>
      <c r="N40" s="1671"/>
      <c r="O40" s="1672"/>
      <c r="P40" s="1672"/>
      <c r="Q40" s="1672"/>
      <c r="R40" s="1673"/>
      <c r="S40" s="1673"/>
      <c r="T40" s="1673"/>
      <c r="U40" s="1673"/>
      <c r="V40" s="1673"/>
      <c r="W40" s="1673"/>
      <c r="X40" s="1673"/>
    </row>
    <row r="41" spans="2:24" ht="15" customHeight="1">
      <c r="B41" s="1530"/>
      <c r="C41" s="1530"/>
      <c r="D41" s="1530"/>
      <c r="E41" s="1530"/>
      <c r="F41" s="1530"/>
      <c r="G41" s="1670"/>
      <c r="H41" s="1670"/>
      <c r="I41" s="1670"/>
      <c r="J41" s="1670"/>
      <c r="K41" s="1670"/>
      <c r="L41" s="1671"/>
      <c r="M41" s="1671"/>
      <c r="N41" s="1671"/>
      <c r="O41" s="1672"/>
      <c r="P41" s="1672"/>
      <c r="Q41" s="1672"/>
      <c r="R41" s="1673"/>
      <c r="S41" s="1673"/>
      <c r="T41" s="1673"/>
      <c r="U41" s="1673"/>
      <c r="V41" s="1673"/>
      <c r="W41" s="1673"/>
      <c r="X41" s="1673"/>
    </row>
    <row r="42" spans="2:24" ht="15" customHeight="1">
      <c r="B42" s="1530"/>
      <c r="C42" s="1530"/>
      <c r="D42" s="1530"/>
      <c r="E42" s="1530"/>
      <c r="F42" s="1530"/>
      <c r="G42" s="1670" t="s">
        <v>949</v>
      </c>
      <c r="H42" s="1670"/>
      <c r="I42" s="1670"/>
      <c r="J42" s="1670"/>
      <c r="K42" s="1670"/>
      <c r="L42" s="1671"/>
      <c r="M42" s="1671"/>
      <c r="N42" s="1671"/>
      <c r="O42" s="1672"/>
      <c r="P42" s="1672"/>
      <c r="Q42" s="1672"/>
      <c r="R42" s="1673"/>
      <c r="S42" s="1673"/>
      <c r="T42" s="1673"/>
      <c r="U42" s="1673"/>
      <c r="V42" s="1673"/>
      <c r="W42" s="1673"/>
      <c r="X42" s="1673"/>
    </row>
    <row r="43" spans="2:24" ht="15" customHeight="1">
      <c r="B43" s="1530"/>
      <c r="C43" s="1530"/>
      <c r="D43" s="1530"/>
      <c r="E43" s="1530"/>
      <c r="F43" s="1530"/>
      <c r="G43" s="1670"/>
      <c r="H43" s="1670"/>
      <c r="I43" s="1670"/>
      <c r="J43" s="1670"/>
      <c r="K43" s="1670"/>
      <c r="L43" s="1671"/>
      <c r="M43" s="1671"/>
      <c r="N43" s="1671"/>
      <c r="O43" s="1672"/>
      <c r="P43" s="1672"/>
      <c r="Q43" s="1672"/>
      <c r="R43" s="1673"/>
      <c r="S43" s="1673"/>
      <c r="T43" s="1673"/>
      <c r="U43" s="1673"/>
      <c r="V43" s="1673"/>
      <c r="W43" s="1673"/>
      <c r="X43" s="1673"/>
    </row>
    <row r="44" spans="2:24" ht="15" customHeight="1">
      <c r="B44" s="1530"/>
      <c r="C44" s="1530"/>
      <c r="D44" s="1530"/>
      <c r="E44" s="1530"/>
      <c r="F44" s="1530"/>
      <c r="G44" s="1670" t="s">
        <v>949</v>
      </c>
      <c r="H44" s="1670"/>
      <c r="I44" s="1670"/>
      <c r="J44" s="1670"/>
      <c r="K44" s="1670"/>
      <c r="L44" s="1671"/>
      <c r="M44" s="1671"/>
      <c r="N44" s="1671"/>
      <c r="O44" s="1672"/>
      <c r="P44" s="1672"/>
      <c r="Q44" s="1672"/>
      <c r="R44" s="1673"/>
      <c r="S44" s="1673"/>
      <c r="T44" s="1673"/>
      <c r="U44" s="1673"/>
      <c r="V44" s="1673"/>
      <c r="W44" s="1673"/>
      <c r="X44" s="1673"/>
    </row>
    <row r="45" spans="2:24" ht="15" customHeight="1">
      <c r="B45" s="1530"/>
      <c r="C45" s="1530"/>
      <c r="D45" s="1530"/>
      <c r="E45" s="1530"/>
      <c r="F45" s="1530"/>
      <c r="G45" s="1670"/>
      <c r="H45" s="1670"/>
      <c r="I45" s="1670"/>
      <c r="J45" s="1670"/>
      <c r="K45" s="1670"/>
      <c r="L45" s="1671"/>
      <c r="M45" s="1671"/>
      <c r="N45" s="1671"/>
      <c r="O45" s="1672"/>
      <c r="P45" s="1672"/>
      <c r="Q45" s="1672"/>
      <c r="R45" s="1673"/>
      <c r="S45" s="1673"/>
      <c r="T45" s="1673"/>
      <c r="U45" s="1673"/>
      <c r="V45" s="1673"/>
      <c r="W45" s="1673"/>
      <c r="X45" s="1673"/>
    </row>
    <row r="46" spans="2:24" ht="15" customHeight="1">
      <c r="B46" s="1530"/>
      <c r="C46" s="1530"/>
      <c r="D46" s="1530"/>
      <c r="E46" s="1530"/>
      <c r="F46" s="1530"/>
      <c r="G46" s="1670" t="s">
        <v>949</v>
      </c>
      <c r="H46" s="1670"/>
      <c r="I46" s="1670"/>
      <c r="J46" s="1670"/>
      <c r="K46" s="1670"/>
      <c r="L46" s="1671"/>
      <c r="M46" s="1671"/>
      <c r="N46" s="1671"/>
      <c r="O46" s="1672"/>
      <c r="P46" s="1672"/>
      <c r="Q46" s="1672"/>
      <c r="R46" s="1673"/>
      <c r="S46" s="1673"/>
      <c r="T46" s="1673"/>
      <c r="U46" s="1673"/>
      <c r="V46" s="1673"/>
      <c r="W46" s="1673"/>
      <c r="X46" s="1673"/>
    </row>
    <row r="47" spans="2:24" ht="15" customHeight="1">
      <c r="B47" s="1530"/>
      <c r="C47" s="1530"/>
      <c r="D47" s="1530"/>
      <c r="E47" s="1530"/>
      <c r="F47" s="1530"/>
      <c r="G47" s="1670"/>
      <c r="H47" s="1670"/>
      <c r="I47" s="1670"/>
      <c r="J47" s="1670"/>
      <c r="K47" s="1670"/>
      <c r="L47" s="1671"/>
      <c r="M47" s="1671"/>
      <c r="N47" s="1671"/>
      <c r="O47" s="1672"/>
      <c r="P47" s="1672"/>
      <c r="Q47" s="1672"/>
      <c r="R47" s="1673"/>
      <c r="S47" s="1673"/>
      <c r="T47" s="1673"/>
      <c r="U47" s="1673"/>
      <c r="V47" s="1673"/>
      <c r="W47" s="1673"/>
      <c r="X47" s="1673"/>
    </row>
    <row r="48" spans="2:24" ht="15" customHeight="1">
      <c r="B48" s="1530"/>
      <c r="C48" s="1530"/>
      <c r="D48" s="1530"/>
      <c r="E48" s="1530"/>
      <c r="F48" s="1530"/>
      <c r="G48" s="1670" t="s">
        <v>949</v>
      </c>
      <c r="H48" s="1670"/>
      <c r="I48" s="1670"/>
      <c r="J48" s="1670"/>
      <c r="K48" s="1670"/>
      <c r="L48" s="1671"/>
      <c r="M48" s="1671"/>
      <c r="N48" s="1671"/>
      <c r="O48" s="1672"/>
      <c r="P48" s="1672"/>
      <c r="Q48" s="1672"/>
      <c r="R48" s="1673"/>
      <c r="S48" s="1673"/>
      <c r="T48" s="1673"/>
      <c r="U48" s="1673"/>
      <c r="V48" s="1673"/>
      <c r="W48" s="1673"/>
      <c r="X48" s="1673"/>
    </row>
    <row r="49" spans="2:24" ht="15" customHeight="1">
      <c r="B49" s="1530"/>
      <c r="C49" s="1530"/>
      <c r="D49" s="1530"/>
      <c r="E49" s="1530"/>
      <c r="F49" s="1530"/>
      <c r="G49" s="1670"/>
      <c r="H49" s="1670"/>
      <c r="I49" s="1670"/>
      <c r="J49" s="1670"/>
      <c r="K49" s="1670"/>
      <c r="L49" s="1671"/>
      <c r="M49" s="1671"/>
      <c r="N49" s="1671"/>
      <c r="O49" s="1672"/>
      <c r="P49" s="1672"/>
      <c r="Q49" s="1672"/>
      <c r="R49" s="1673"/>
      <c r="S49" s="1673"/>
      <c r="T49" s="1673"/>
      <c r="U49" s="1673"/>
      <c r="V49" s="1673"/>
      <c r="W49" s="1673"/>
      <c r="X49" s="1673"/>
    </row>
    <row r="50" spans="2:24" ht="15" customHeight="1">
      <c r="B50" s="1530"/>
      <c r="C50" s="1530"/>
      <c r="D50" s="1530"/>
      <c r="E50" s="1530"/>
      <c r="F50" s="1530"/>
      <c r="G50" s="1670" t="s">
        <v>949</v>
      </c>
      <c r="H50" s="1670"/>
      <c r="I50" s="1670"/>
      <c r="J50" s="1670"/>
      <c r="K50" s="1670"/>
      <c r="L50" s="1671"/>
      <c r="M50" s="1671"/>
      <c r="N50" s="1671"/>
      <c r="O50" s="1672"/>
      <c r="P50" s="1672"/>
      <c r="Q50" s="1672"/>
      <c r="R50" s="1673"/>
      <c r="S50" s="1673"/>
      <c r="T50" s="1673"/>
      <c r="U50" s="1673"/>
      <c r="V50" s="1673"/>
      <c r="W50" s="1673"/>
      <c r="X50" s="1673"/>
    </row>
    <row r="51" spans="2:24" ht="15" customHeight="1">
      <c r="B51" s="1530"/>
      <c r="C51" s="1530"/>
      <c r="D51" s="1530"/>
      <c r="E51" s="1530"/>
      <c r="F51" s="1530"/>
      <c r="G51" s="1670"/>
      <c r="H51" s="1670"/>
      <c r="I51" s="1670"/>
      <c r="J51" s="1670"/>
      <c r="K51" s="1670"/>
      <c r="L51" s="1671"/>
      <c r="M51" s="1671"/>
      <c r="N51" s="1671"/>
      <c r="O51" s="1672"/>
      <c r="P51" s="1672"/>
      <c r="Q51" s="1672"/>
      <c r="R51" s="1673"/>
      <c r="S51" s="1673"/>
      <c r="T51" s="1673"/>
      <c r="U51" s="1673"/>
      <c r="V51" s="1673"/>
      <c r="W51" s="1673"/>
      <c r="X51" s="1673"/>
    </row>
    <row r="52" spans="2:24" ht="15" customHeight="1">
      <c r="B52" s="1530"/>
      <c r="C52" s="1530"/>
      <c r="D52" s="1530"/>
      <c r="E52" s="1530"/>
      <c r="F52" s="1530"/>
      <c r="G52" s="1670" t="s">
        <v>949</v>
      </c>
      <c r="H52" s="1670"/>
      <c r="I52" s="1670"/>
      <c r="J52" s="1670"/>
      <c r="K52" s="1670"/>
      <c r="L52" s="1671"/>
      <c r="M52" s="1671"/>
      <c r="N52" s="1671"/>
      <c r="O52" s="1672"/>
      <c r="P52" s="1672"/>
      <c r="Q52" s="1672"/>
      <c r="R52" s="1673"/>
      <c r="S52" s="1673"/>
      <c r="T52" s="1673"/>
      <c r="U52" s="1673"/>
      <c r="V52" s="1673"/>
      <c r="W52" s="1673"/>
      <c r="X52" s="1673"/>
    </row>
    <row r="53" spans="2:24" ht="15" customHeight="1">
      <c r="B53" s="1530"/>
      <c r="C53" s="1530"/>
      <c r="D53" s="1530"/>
      <c r="E53" s="1530"/>
      <c r="F53" s="1530"/>
      <c r="G53" s="1670"/>
      <c r="H53" s="1670"/>
      <c r="I53" s="1670"/>
      <c r="J53" s="1670"/>
      <c r="K53" s="1670"/>
      <c r="L53" s="1671"/>
      <c r="M53" s="1671"/>
      <c r="N53" s="1671"/>
      <c r="O53" s="1672"/>
      <c r="P53" s="1672"/>
      <c r="Q53" s="1672"/>
      <c r="R53" s="1673"/>
      <c r="S53" s="1673"/>
      <c r="T53" s="1673"/>
      <c r="U53" s="1673"/>
      <c r="V53" s="1673"/>
      <c r="W53" s="1673"/>
      <c r="X53" s="1673"/>
    </row>
    <row r="54" spans="2:24" ht="15" customHeight="1">
      <c r="B54" s="1530"/>
      <c r="C54" s="1530"/>
      <c r="D54" s="1530"/>
      <c r="E54" s="1530"/>
      <c r="F54" s="1530"/>
      <c r="G54" s="1670" t="s">
        <v>949</v>
      </c>
      <c r="H54" s="1670"/>
      <c r="I54" s="1670"/>
      <c r="J54" s="1670"/>
      <c r="K54" s="1670"/>
      <c r="L54" s="1671"/>
      <c r="M54" s="1671"/>
      <c r="N54" s="1671"/>
      <c r="O54" s="1672"/>
      <c r="P54" s="1672"/>
      <c r="Q54" s="1672"/>
      <c r="R54" s="1673"/>
      <c r="S54" s="1673"/>
      <c r="T54" s="1673"/>
      <c r="U54" s="1673"/>
      <c r="V54" s="1673"/>
      <c r="W54" s="1673"/>
      <c r="X54" s="1673"/>
    </row>
    <row r="55" spans="2:24" ht="12" customHeight="1">
      <c r="B55" s="1530"/>
      <c r="C55" s="1530"/>
      <c r="D55" s="1530"/>
      <c r="E55" s="1530"/>
      <c r="F55" s="1530"/>
      <c r="G55" s="1670"/>
      <c r="H55" s="1670"/>
      <c r="I55" s="1670"/>
      <c r="J55" s="1670"/>
      <c r="K55" s="1670"/>
      <c r="L55" s="1671"/>
      <c r="M55" s="1671"/>
      <c r="N55" s="1671"/>
      <c r="O55" s="1672"/>
      <c r="P55" s="1672"/>
      <c r="Q55" s="1672"/>
      <c r="R55" s="1673"/>
      <c r="S55" s="1673"/>
      <c r="T55" s="1673"/>
      <c r="U55" s="1673"/>
      <c r="V55" s="1673"/>
      <c r="W55" s="1673"/>
      <c r="X55" s="1673"/>
    </row>
    <row r="56" spans="2:24" ht="12" customHeight="1">
      <c r="B56" s="1680" t="s">
        <v>2</v>
      </c>
      <c r="C56" s="1680"/>
      <c r="D56" s="1680"/>
      <c r="E56" s="1680"/>
      <c r="F56" s="1680"/>
      <c r="G56" s="1680"/>
      <c r="H56" s="1680"/>
      <c r="I56" s="1680"/>
      <c r="J56" s="1680"/>
      <c r="K56" s="1680"/>
      <c r="L56" s="1680"/>
      <c r="M56" s="1680"/>
      <c r="N56" s="1680"/>
      <c r="O56" s="1680"/>
      <c r="P56" s="1680"/>
      <c r="Q56" s="1680"/>
      <c r="R56" s="1680"/>
      <c r="S56" s="1680"/>
      <c r="T56" s="1680"/>
      <c r="U56" s="1680"/>
      <c r="V56" s="1680"/>
      <c r="W56" s="1680"/>
      <c r="X56" s="1680"/>
    </row>
    <row r="57" spans="2:24" ht="12" customHeight="1">
      <c r="B57" s="1681"/>
      <c r="C57" s="1681"/>
      <c r="D57" s="1681"/>
      <c r="E57" s="1681"/>
      <c r="F57" s="1681"/>
      <c r="G57" s="1681"/>
      <c r="H57" s="1681"/>
      <c r="I57" s="1681"/>
      <c r="J57" s="1681"/>
      <c r="K57" s="1681"/>
      <c r="L57" s="1681"/>
      <c r="M57" s="1681"/>
      <c r="N57" s="1681"/>
      <c r="O57" s="1681"/>
      <c r="P57" s="1681"/>
      <c r="Q57" s="1681"/>
      <c r="R57" s="1681"/>
      <c r="S57" s="1681"/>
      <c r="T57" s="1681"/>
      <c r="U57" s="1681"/>
      <c r="V57" s="1681"/>
      <c r="W57" s="1681"/>
      <c r="X57" s="1681"/>
    </row>
    <row r="58" spans="2:24" ht="12" customHeight="1">
      <c r="B58" s="19"/>
      <c r="C58" s="19"/>
      <c r="D58" s="19"/>
      <c r="E58" s="19"/>
      <c r="F58" s="19"/>
      <c r="G58" s="71"/>
      <c r="H58" s="69"/>
      <c r="I58" s="36"/>
      <c r="J58" s="36"/>
      <c r="K58" s="69"/>
      <c r="L58" s="69"/>
      <c r="M58" s="69"/>
      <c r="N58" s="69"/>
      <c r="O58" s="69"/>
      <c r="P58" s="69"/>
      <c r="Q58" s="69"/>
      <c r="R58" s="69"/>
      <c r="S58" s="69"/>
      <c r="T58" s="69"/>
      <c r="U58" s="69"/>
      <c r="V58" s="69"/>
      <c r="W58" s="69"/>
      <c r="X58" s="69"/>
    </row>
    <row r="59" spans="2:24" ht="12" customHeight="1">
      <c r="B59" s="285" t="s">
        <v>197</v>
      </c>
      <c r="C59" s="285"/>
      <c r="D59" s="39" t="s">
        <v>950</v>
      </c>
      <c r="E59" s="39"/>
      <c r="F59" s="71"/>
      <c r="G59" s="71"/>
      <c r="H59" s="69"/>
      <c r="I59" s="36"/>
      <c r="J59" s="36"/>
      <c r="K59" s="69"/>
      <c r="L59" s="69"/>
      <c r="M59" s="69"/>
      <c r="N59" s="69"/>
      <c r="O59" s="69"/>
      <c r="P59" s="69"/>
      <c r="Q59" s="69"/>
      <c r="R59" s="69"/>
      <c r="S59" s="69"/>
      <c r="T59" s="69"/>
      <c r="U59" s="69"/>
      <c r="V59" s="69"/>
      <c r="W59" s="69"/>
      <c r="X59" s="69"/>
    </row>
    <row r="60" spans="2:24" ht="12" customHeight="1">
      <c r="B60" s="71"/>
      <c r="C60" s="71"/>
      <c r="D60" s="984" t="s">
        <v>353</v>
      </c>
      <c r="E60" s="984"/>
      <c r="F60" s="71" t="s">
        <v>0</v>
      </c>
      <c r="G60" s="71"/>
      <c r="H60" s="69"/>
      <c r="I60" s="36"/>
      <c r="J60" s="36"/>
      <c r="K60" s="69"/>
      <c r="L60" s="69"/>
      <c r="M60" s="69"/>
      <c r="N60" s="69"/>
      <c r="O60" s="69"/>
      <c r="P60" s="69"/>
      <c r="Q60" s="69"/>
      <c r="R60" s="69"/>
      <c r="S60" s="69"/>
      <c r="T60" s="69"/>
      <c r="U60" s="69"/>
      <c r="V60" s="69"/>
      <c r="W60" s="69"/>
      <c r="X60" s="69"/>
    </row>
    <row r="61" spans="2:24" s="70" customFormat="1" ht="12" customHeight="1">
      <c r="B61" s="69"/>
      <c r="C61" s="69"/>
      <c r="D61" s="738" t="s">
        <v>144</v>
      </c>
      <c r="E61" s="738"/>
      <c r="F61" s="69" t="s">
        <v>1</v>
      </c>
      <c r="G61" s="69"/>
      <c r="H61" s="69"/>
      <c r="I61" s="69"/>
      <c r="J61" s="69"/>
      <c r="K61" s="69"/>
      <c r="L61" s="69"/>
      <c r="M61" s="69"/>
      <c r="N61" s="69"/>
      <c r="O61" s="69"/>
      <c r="P61" s="69"/>
      <c r="Q61" s="69"/>
      <c r="R61" s="69"/>
      <c r="S61" s="69"/>
      <c r="T61" s="69"/>
      <c r="U61" s="69"/>
      <c r="V61" s="69"/>
      <c r="W61" s="69"/>
      <c r="X61" s="69"/>
    </row>
    <row r="62" spans="2:24" s="70" customFormat="1" ht="12" customHeight="1">
      <c r="B62" s="69"/>
      <c r="C62" s="69"/>
      <c r="D62" s="738" t="s">
        <v>164</v>
      </c>
      <c r="E62" s="738"/>
      <c r="F62" s="69" t="s">
        <v>969</v>
      </c>
      <c r="G62" s="21"/>
      <c r="H62" s="21"/>
      <c r="I62" s="21"/>
      <c r="J62" s="21"/>
      <c r="K62" s="21"/>
      <c r="L62" s="69"/>
      <c r="M62" s="69"/>
      <c r="N62" s="69"/>
      <c r="O62" s="69"/>
      <c r="P62" s="69"/>
      <c r="Q62" s="21"/>
      <c r="R62" s="21"/>
      <c r="S62" s="21"/>
      <c r="T62" s="21"/>
      <c r="U62" s="21"/>
      <c r="V62" s="21"/>
      <c r="W62" s="21"/>
      <c r="X62" s="21"/>
    </row>
    <row r="63" spans="2:24" s="70" customFormat="1" ht="12" customHeight="1">
      <c r="B63" s="56"/>
      <c r="C63" s="56"/>
      <c r="D63" s="56"/>
      <c r="E63" s="56"/>
      <c r="F63" s="56"/>
      <c r="G63" s="218"/>
      <c r="H63" s="218"/>
      <c r="I63" s="218"/>
      <c r="J63" s="218"/>
      <c r="K63" s="218"/>
      <c r="Q63" s="218"/>
      <c r="R63" s="218"/>
      <c r="S63" s="218"/>
      <c r="T63" s="218"/>
      <c r="U63" s="218"/>
      <c r="V63" s="218"/>
      <c r="W63" s="218"/>
      <c r="X63" s="218"/>
    </row>
    <row r="64" spans="2:24" s="70" customFormat="1" ht="12" customHeight="1">
      <c r="B64" s="218"/>
      <c r="C64" s="218"/>
      <c r="D64" s="218"/>
      <c r="E64" s="218"/>
      <c r="F64" s="218"/>
      <c r="G64" s="218"/>
      <c r="H64" s="218"/>
      <c r="I64" s="218"/>
      <c r="J64" s="218"/>
      <c r="K64" s="218"/>
      <c r="Q64" s="218"/>
      <c r="R64" s="218"/>
      <c r="S64" s="218"/>
      <c r="T64" s="218"/>
      <c r="U64" s="218"/>
      <c r="V64" s="218"/>
      <c r="W64" s="218"/>
      <c r="X64" s="218"/>
    </row>
    <row r="65" spans="2:24" s="70" customFormat="1" ht="12" customHeight="1">
      <c r="B65" s="218"/>
      <c r="C65" s="218"/>
      <c r="D65" s="218"/>
      <c r="E65" s="218"/>
      <c r="F65" s="218"/>
      <c r="G65" s="218"/>
      <c r="H65" s="218"/>
      <c r="I65" s="218"/>
      <c r="J65" s="218"/>
      <c r="K65" s="218"/>
      <c r="L65" s="218"/>
      <c r="M65" s="218"/>
      <c r="N65" s="218"/>
      <c r="O65" s="218"/>
      <c r="P65" s="218"/>
      <c r="Q65" s="218"/>
      <c r="R65" s="218"/>
      <c r="S65" s="218"/>
      <c r="T65" s="218"/>
      <c r="U65" s="218"/>
      <c r="V65" s="218"/>
      <c r="W65" s="218"/>
      <c r="X65" s="218"/>
    </row>
  </sheetData>
  <sheetProtection/>
  <mergeCells count="79">
    <mergeCell ref="R25:W27"/>
    <mergeCell ref="X25:X27"/>
    <mergeCell ref="F8:T10"/>
    <mergeCell ref="B38:F39"/>
    <mergeCell ref="O38:Q39"/>
    <mergeCell ref="G38:K39"/>
    <mergeCell ref="R38:X39"/>
    <mergeCell ref="B15:D16"/>
    <mergeCell ref="B18:D19"/>
    <mergeCell ref="O40:Q41"/>
    <mergeCell ref="R40:X41"/>
    <mergeCell ref="B33:X35"/>
    <mergeCell ref="C22:M29"/>
    <mergeCell ref="B37:F37"/>
    <mergeCell ref="D62:E62"/>
    <mergeCell ref="B59:C59"/>
    <mergeCell ref="R22:X24"/>
    <mergeCell ref="D61:E61"/>
    <mergeCell ref="D60:E60"/>
    <mergeCell ref="T2:X3"/>
    <mergeCell ref="R37:X37"/>
    <mergeCell ref="L38:N39"/>
    <mergeCell ref="L37:N37"/>
    <mergeCell ref="B40:F41"/>
    <mergeCell ref="G40:K41"/>
    <mergeCell ref="L40:N41"/>
    <mergeCell ref="E11:K13"/>
    <mergeCell ref="B12:D13"/>
    <mergeCell ref="P28:S29"/>
    <mergeCell ref="B56:X57"/>
    <mergeCell ref="G37:K37"/>
    <mergeCell ref="O37:Q37"/>
    <mergeCell ref="R14:X16"/>
    <mergeCell ref="O15:Q16"/>
    <mergeCell ref="E14:K16"/>
    <mergeCell ref="O23:Q24"/>
    <mergeCell ref="U28:X29"/>
    <mergeCell ref="B42:F43"/>
    <mergeCell ref="G42:K43"/>
    <mergeCell ref="L42:N43"/>
    <mergeCell ref="O42:Q43"/>
    <mergeCell ref="R42:X43"/>
    <mergeCell ref="R48:X49"/>
    <mergeCell ref="B46:F47"/>
    <mergeCell ref="G46:K47"/>
    <mergeCell ref="L46:N47"/>
    <mergeCell ref="O46:Q47"/>
    <mergeCell ref="B44:F45"/>
    <mergeCell ref="G44:K45"/>
    <mergeCell ref="L44:N45"/>
    <mergeCell ref="O44:Q45"/>
    <mergeCell ref="R44:X45"/>
    <mergeCell ref="R52:X53"/>
    <mergeCell ref="B50:F51"/>
    <mergeCell ref="G50:K51"/>
    <mergeCell ref="L50:N51"/>
    <mergeCell ref="O50:Q51"/>
    <mergeCell ref="R46:X47"/>
    <mergeCell ref="B48:F49"/>
    <mergeCell ref="G48:K49"/>
    <mergeCell ref="L48:N49"/>
    <mergeCell ref="O48:Q49"/>
    <mergeCell ref="R54:X55"/>
    <mergeCell ref="B2:H3"/>
    <mergeCell ref="E17:J19"/>
    <mergeCell ref="S5:X5"/>
    <mergeCell ref="R17:X19"/>
    <mergeCell ref="O18:Q19"/>
    <mergeCell ref="R50:X51"/>
    <mergeCell ref="B52:F53"/>
    <mergeCell ref="G52:K53"/>
    <mergeCell ref="L52:N53"/>
    <mergeCell ref="K17:K19"/>
    <mergeCell ref="O26:Q27"/>
    <mergeCell ref="B54:F55"/>
    <mergeCell ref="G54:K55"/>
    <mergeCell ref="L54:N55"/>
    <mergeCell ref="O54:Q55"/>
    <mergeCell ref="O52:Q53"/>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18.xml><?xml version="1.0" encoding="utf-8"?>
<worksheet xmlns="http://schemas.openxmlformats.org/spreadsheetml/2006/main" xmlns:r="http://schemas.openxmlformats.org/officeDocument/2006/relationships">
  <dimension ref="B2:AI82"/>
  <sheetViews>
    <sheetView showOutlineSymbols="0" workbookViewId="0" topLeftCell="A1">
      <selection activeCell="AJ12" sqref="AJ12"/>
    </sheetView>
  </sheetViews>
  <sheetFormatPr defaultColWidth="10.75390625" defaultRowHeight="13.5"/>
  <cols>
    <col min="1" max="1" width="0.875" style="139" customWidth="1"/>
    <col min="2" max="2" width="12.625" style="139" customWidth="1"/>
    <col min="3" max="3" width="8.625" style="139" customWidth="1"/>
    <col min="4" max="4" width="1.625" style="139" customWidth="1"/>
    <col min="5" max="5" width="22.625" style="139" customWidth="1"/>
    <col min="6" max="6" width="2.625" style="139" customWidth="1"/>
    <col min="7" max="7" width="12.625" style="139" customWidth="1"/>
    <col min="8" max="35" width="2.625" style="139" customWidth="1"/>
    <col min="36" max="16384" width="10.75390625" style="139" customWidth="1"/>
  </cols>
  <sheetData>
    <row r="2" ht="24.75" customHeight="1">
      <c r="J2" s="140" t="s">
        <v>552</v>
      </c>
    </row>
    <row r="4" ht="14.25">
      <c r="B4" s="141" t="s">
        <v>553</v>
      </c>
    </row>
    <row r="5" ht="14.25">
      <c r="B5" s="141" t="s">
        <v>554</v>
      </c>
    </row>
    <row r="6" ht="14.25">
      <c r="B6" s="141" t="s">
        <v>978</v>
      </c>
    </row>
    <row r="7" ht="3" customHeight="1"/>
    <row r="8" spans="2:35" ht="3.75" customHeight="1">
      <c r="B8" s="142"/>
      <c r="C8" s="143"/>
      <c r="D8" s="143"/>
      <c r="E8" s="143"/>
      <c r="F8" s="143"/>
      <c r="G8" s="144"/>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6"/>
    </row>
    <row r="9" spans="2:35" ht="21.75" customHeight="1">
      <c r="B9" s="147" t="s">
        <v>555</v>
      </c>
      <c r="C9" s="148"/>
      <c r="D9" s="148"/>
      <c r="E9" s="148"/>
      <c r="F9" s="148"/>
      <c r="G9" s="149" t="s">
        <v>556</v>
      </c>
      <c r="H9" s="150" t="s">
        <v>557</v>
      </c>
      <c r="I9" s="150" t="s">
        <v>558</v>
      </c>
      <c r="J9" s="150" t="s">
        <v>559</v>
      </c>
      <c r="K9" s="150" t="s">
        <v>560</v>
      </c>
      <c r="L9" s="150" t="s">
        <v>561</v>
      </c>
      <c r="M9" s="150" t="s">
        <v>562</v>
      </c>
      <c r="N9" s="150" t="s">
        <v>563</v>
      </c>
      <c r="O9" s="150" t="s">
        <v>564</v>
      </c>
      <c r="P9" s="150" t="s">
        <v>565</v>
      </c>
      <c r="Q9" s="150" t="s">
        <v>566</v>
      </c>
      <c r="R9" s="150" t="s">
        <v>567</v>
      </c>
      <c r="S9" s="150" t="s">
        <v>568</v>
      </c>
      <c r="T9" s="150" t="s">
        <v>569</v>
      </c>
      <c r="U9" s="151" t="s">
        <v>570</v>
      </c>
      <c r="V9" s="150" t="s">
        <v>571</v>
      </c>
      <c r="W9" s="150" t="s">
        <v>572</v>
      </c>
      <c r="X9" s="150" t="s">
        <v>573</v>
      </c>
      <c r="Y9" s="150" t="s">
        <v>574</v>
      </c>
      <c r="Z9" s="150" t="s">
        <v>575</v>
      </c>
      <c r="AA9" s="150" t="s">
        <v>576</v>
      </c>
      <c r="AB9" s="150" t="s">
        <v>577</v>
      </c>
      <c r="AC9" s="150" t="s">
        <v>578</v>
      </c>
      <c r="AD9" s="150" t="s">
        <v>579</v>
      </c>
      <c r="AE9" s="150" t="s">
        <v>580</v>
      </c>
      <c r="AF9" s="150" t="s">
        <v>581</v>
      </c>
      <c r="AG9" s="150" t="s">
        <v>582</v>
      </c>
      <c r="AH9" s="150" t="s">
        <v>583</v>
      </c>
      <c r="AI9" s="152" t="s">
        <v>584</v>
      </c>
    </row>
    <row r="10" spans="2:35" ht="3.75" customHeight="1">
      <c r="B10" s="153"/>
      <c r="C10" s="154"/>
      <c r="D10" s="154"/>
      <c r="E10" s="154"/>
      <c r="F10" s="154"/>
      <c r="G10" s="155"/>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7"/>
    </row>
    <row r="11" spans="2:35" ht="14.25">
      <c r="B11" s="158" t="s">
        <v>585</v>
      </c>
      <c r="C11" s="159" t="s">
        <v>586</v>
      </c>
      <c r="D11" s="160"/>
      <c r="E11" s="161" t="s">
        <v>587</v>
      </c>
      <c r="F11" s="161"/>
      <c r="G11" s="162"/>
      <c r="H11" s="163" t="s">
        <v>588</v>
      </c>
      <c r="I11" s="163"/>
      <c r="J11" s="163"/>
      <c r="K11" s="163"/>
      <c r="L11" s="163" t="s">
        <v>588</v>
      </c>
      <c r="M11" s="163"/>
      <c r="N11" s="163"/>
      <c r="O11" s="163"/>
      <c r="P11" s="163"/>
      <c r="Q11" s="163"/>
      <c r="R11" s="163"/>
      <c r="S11" s="163"/>
      <c r="T11" s="163" t="s">
        <v>588</v>
      </c>
      <c r="U11" s="163"/>
      <c r="V11" s="163"/>
      <c r="W11" s="163"/>
      <c r="X11" s="163"/>
      <c r="Y11" s="163"/>
      <c r="Z11" s="163"/>
      <c r="AA11" s="163"/>
      <c r="AB11" s="163"/>
      <c r="AC11" s="163"/>
      <c r="AD11" s="163"/>
      <c r="AE11" s="163"/>
      <c r="AF11" s="163"/>
      <c r="AG11" s="163"/>
      <c r="AH11" s="163"/>
      <c r="AI11" s="164"/>
    </row>
    <row r="12" spans="2:35" ht="14.25">
      <c r="B12" s="165" t="s">
        <v>589</v>
      </c>
      <c r="C12" s="159"/>
      <c r="D12" s="160"/>
      <c r="E12" s="161" t="s">
        <v>590</v>
      </c>
      <c r="F12" s="161"/>
      <c r="G12" s="166"/>
      <c r="H12" s="163" t="s">
        <v>394</v>
      </c>
      <c r="I12" s="163"/>
      <c r="J12" s="163"/>
      <c r="K12" s="163"/>
      <c r="L12" s="163" t="s">
        <v>394</v>
      </c>
      <c r="M12" s="163"/>
      <c r="N12" s="163"/>
      <c r="O12" s="163"/>
      <c r="P12" s="163"/>
      <c r="Q12" s="163"/>
      <c r="R12" s="163"/>
      <c r="S12" s="163"/>
      <c r="T12" s="163" t="s">
        <v>394</v>
      </c>
      <c r="U12" s="163"/>
      <c r="V12" s="163"/>
      <c r="W12" s="163"/>
      <c r="X12" s="163"/>
      <c r="Y12" s="163"/>
      <c r="Z12" s="163"/>
      <c r="AA12" s="163"/>
      <c r="AB12" s="163"/>
      <c r="AC12" s="163"/>
      <c r="AD12" s="163"/>
      <c r="AE12" s="163"/>
      <c r="AF12" s="163"/>
      <c r="AG12" s="163"/>
      <c r="AH12" s="163"/>
      <c r="AI12" s="164"/>
    </row>
    <row r="13" spans="2:35" ht="14.25">
      <c r="B13" s="165"/>
      <c r="C13" s="159"/>
      <c r="D13" s="160"/>
      <c r="E13" s="161" t="s">
        <v>591</v>
      </c>
      <c r="F13" s="161"/>
      <c r="G13" s="166"/>
      <c r="H13" s="163" t="s">
        <v>588</v>
      </c>
      <c r="I13" s="163"/>
      <c r="J13" s="163"/>
      <c r="K13" s="163"/>
      <c r="L13" s="163" t="s">
        <v>588</v>
      </c>
      <c r="M13" s="163" t="s">
        <v>588</v>
      </c>
      <c r="N13" s="163"/>
      <c r="O13" s="163"/>
      <c r="P13" s="163"/>
      <c r="Q13" s="163"/>
      <c r="R13" s="163" t="s">
        <v>588</v>
      </c>
      <c r="S13" s="163"/>
      <c r="T13" s="163" t="s">
        <v>588</v>
      </c>
      <c r="U13" s="163" t="s">
        <v>588</v>
      </c>
      <c r="V13" s="163"/>
      <c r="W13" s="163"/>
      <c r="X13" s="163" t="s">
        <v>588</v>
      </c>
      <c r="Y13" s="163"/>
      <c r="Z13" s="163"/>
      <c r="AA13" s="163"/>
      <c r="AB13" s="163"/>
      <c r="AC13" s="163"/>
      <c r="AD13" s="163"/>
      <c r="AE13" s="163"/>
      <c r="AF13" s="163"/>
      <c r="AG13" s="163" t="s">
        <v>588</v>
      </c>
      <c r="AH13" s="163"/>
      <c r="AI13" s="164"/>
    </row>
    <row r="14" spans="2:35" ht="14.25">
      <c r="B14" s="165"/>
      <c r="C14" s="159"/>
      <c r="D14" s="167"/>
      <c r="E14" s="168"/>
      <c r="F14" s="169" t="s">
        <v>592</v>
      </c>
      <c r="G14" s="164" t="s">
        <v>593</v>
      </c>
      <c r="H14" s="163" t="s">
        <v>394</v>
      </c>
      <c r="I14" s="163"/>
      <c r="J14" s="163"/>
      <c r="K14" s="163"/>
      <c r="L14" s="163" t="s">
        <v>394</v>
      </c>
      <c r="M14" s="163" t="s">
        <v>394</v>
      </c>
      <c r="N14" s="163"/>
      <c r="O14" s="163"/>
      <c r="P14" s="163"/>
      <c r="Q14" s="163"/>
      <c r="R14" s="163" t="s">
        <v>394</v>
      </c>
      <c r="S14" s="163"/>
      <c r="T14" s="163" t="s">
        <v>394</v>
      </c>
      <c r="U14" s="163" t="s">
        <v>394</v>
      </c>
      <c r="V14" s="163"/>
      <c r="W14" s="163"/>
      <c r="X14" s="163"/>
      <c r="Y14" s="163"/>
      <c r="Z14" s="163"/>
      <c r="AA14" s="163"/>
      <c r="AB14" s="163"/>
      <c r="AC14" s="163"/>
      <c r="AD14" s="163"/>
      <c r="AE14" s="163"/>
      <c r="AF14" s="163"/>
      <c r="AG14" s="163" t="s">
        <v>394</v>
      </c>
      <c r="AH14" s="163"/>
      <c r="AI14" s="164"/>
    </row>
    <row r="15" spans="2:35" ht="14.25">
      <c r="B15" s="165"/>
      <c r="C15" s="159"/>
      <c r="D15" s="167"/>
      <c r="E15" s="170" t="s">
        <v>594</v>
      </c>
      <c r="F15" s="159"/>
      <c r="G15" s="164" t="s">
        <v>595</v>
      </c>
      <c r="H15" s="163"/>
      <c r="I15" s="163"/>
      <c r="J15" s="163"/>
      <c r="K15" s="163"/>
      <c r="L15" s="163"/>
      <c r="M15" s="163"/>
      <c r="N15" s="163"/>
      <c r="O15" s="163"/>
      <c r="P15" s="163"/>
      <c r="Q15" s="163"/>
      <c r="R15" s="163"/>
      <c r="S15" s="163"/>
      <c r="T15" s="163"/>
      <c r="U15" s="163"/>
      <c r="V15" s="163"/>
      <c r="W15" s="163"/>
      <c r="X15" s="163" t="s">
        <v>394</v>
      </c>
      <c r="Y15" s="163"/>
      <c r="Z15" s="163"/>
      <c r="AA15" s="163"/>
      <c r="AB15" s="163"/>
      <c r="AC15" s="163"/>
      <c r="AD15" s="163"/>
      <c r="AE15" s="163"/>
      <c r="AF15" s="163"/>
      <c r="AG15" s="163"/>
      <c r="AH15" s="163"/>
      <c r="AI15" s="164"/>
    </row>
    <row r="16" spans="2:35" ht="14.25">
      <c r="B16" s="165"/>
      <c r="C16" s="159"/>
      <c r="D16" s="160"/>
      <c r="E16" s="171"/>
      <c r="F16" s="172" t="s">
        <v>596</v>
      </c>
      <c r="G16" s="164" t="s">
        <v>597</v>
      </c>
      <c r="H16" s="163"/>
      <c r="I16" s="163"/>
      <c r="J16" s="163"/>
      <c r="K16" s="163"/>
      <c r="L16" s="163" t="s">
        <v>394</v>
      </c>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4"/>
    </row>
    <row r="17" spans="2:35" ht="14.25">
      <c r="B17" s="165"/>
      <c r="C17" s="159"/>
      <c r="D17" s="160"/>
      <c r="E17" s="161" t="s">
        <v>598</v>
      </c>
      <c r="F17" s="161"/>
      <c r="G17" s="166"/>
      <c r="H17" s="163"/>
      <c r="I17" s="163" t="s">
        <v>588</v>
      </c>
      <c r="J17" s="163" t="s">
        <v>588</v>
      </c>
      <c r="K17" s="163" t="s">
        <v>588</v>
      </c>
      <c r="L17" s="163" t="s">
        <v>588</v>
      </c>
      <c r="M17" s="163" t="s">
        <v>588</v>
      </c>
      <c r="N17" s="163" t="s">
        <v>588</v>
      </c>
      <c r="O17" s="163"/>
      <c r="P17" s="163"/>
      <c r="Q17" s="163" t="s">
        <v>588</v>
      </c>
      <c r="R17" s="163" t="s">
        <v>588</v>
      </c>
      <c r="S17" s="163" t="s">
        <v>588</v>
      </c>
      <c r="T17" s="163"/>
      <c r="U17" s="163"/>
      <c r="V17" s="163" t="s">
        <v>588</v>
      </c>
      <c r="W17" s="163" t="s">
        <v>588</v>
      </c>
      <c r="X17" s="163" t="s">
        <v>588</v>
      </c>
      <c r="Y17" s="163" t="s">
        <v>588</v>
      </c>
      <c r="Z17" s="163" t="s">
        <v>588</v>
      </c>
      <c r="AA17" s="163"/>
      <c r="AB17" s="163" t="s">
        <v>588</v>
      </c>
      <c r="AC17" s="163"/>
      <c r="AD17" s="163"/>
      <c r="AE17" s="163"/>
      <c r="AF17" s="163" t="s">
        <v>588</v>
      </c>
      <c r="AG17" s="163"/>
      <c r="AH17" s="163"/>
      <c r="AI17" s="164"/>
    </row>
    <row r="18" spans="2:35" ht="14.25">
      <c r="B18" s="165"/>
      <c r="C18" s="159"/>
      <c r="D18" s="167"/>
      <c r="E18" s="168"/>
      <c r="F18" s="169" t="s">
        <v>592</v>
      </c>
      <c r="G18" s="164" t="s">
        <v>599</v>
      </c>
      <c r="H18" s="163"/>
      <c r="I18" s="163" t="s">
        <v>394</v>
      </c>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4"/>
    </row>
    <row r="19" spans="2:35" ht="14.25">
      <c r="B19" s="165"/>
      <c r="C19" s="159"/>
      <c r="D19" s="167"/>
      <c r="E19" s="170" t="s">
        <v>600</v>
      </c>
      <c r="F19" s="159"/>
      <c r="G19" s="164" t="s">
        <v>601</v>
      </c>
      <c r="H19" s="163"/>
      <c r="I19" s="163"/>
      <c r="J19" s="163" t="s">
        <v>394</v>
      </c>
      <c r="K19" s="163"/>
      <c r="L19" s="163" t="s">
        <v>394</v>
      </c>
      <c r="M19" s="163"/>
      <c r="N19" s="163"/>
      <c r="O19" s="163"/>
      <c r="P19" s="163"/>
      <c r="Q19" s="163" t="s">
        <v>394</v>
      </c>
      <c r="R19" s="163" t="s">
        <v>394</v>
      </c>
      <c r="S19" s="163" t="s">
        <v>394</v>
      </c>
      <c r="T19" s="163"/>
      <c r="U19" s="163"/>
      <c r="V19" s="163"/>
      <c r="W19" s="163"/>
      <c r="X19" s="163"/>
      <c r="Y19" s="163"/>
      <c r="Z19" s="163"/>
      <c r="AA19" s="163"/>
      <c r="AB19" s="163"/>
      <c r="AC19" s="163"/>
      <c r="AD19" s="163"/>
      <c r="AE19" s="163"/>
      <c r="AF19" s="163"/>
      <c r="AG19" s="163"/>
      <c r="AH19" s="163"/>
      <c r="AI19" s="164"/>
    </row>
    <row r="20" spans="2:35" ht="14.25">
      <c r="B20" s="165"/>
      <c r="C20" s="159"/>
      <c r="D20" s="160"/>
      <c r="E20" s="171"/>
      <c r="F20" s="172" t="s">
        <v>596</v>
      </c>
      <c r="G20" s="164" t="s">
        <v>602</v>
      </c>
      <c r="H20" s="163"/>
      <c r="I20" s="163"/>
      <c r="J20" s="163" t="s">
        <v>394</v>
      </c>
      <c r="K20" s="163" t="s">
        <v>394</v>
      </c>
      <c r="L20" s="163"/>
      <c r="M20" s="163" t="s">
        <v>394</v>
      </c>
      <c r="N20" s="163" t="s">
        <v>394</v>
      </c>
      <c r="O20" s="163"/>
      <c r="P20" s="163"/>
      <c r="Q20" s="163" t="s">
        <v>394</v>
      </c>
      <c r="R20" s="163"/>
      <c r="S20" s="163"/>
      <c r="T20" s="163"/>
      <c r="U20" s="163"/>
      <c r="V20" s="163" t="s">
        <v>394</v>
      </c>
      <c r="W20" s="163" t="s">
        <v>394</v>
      </c>
      <c r="X20" s="163" t="s">
        <v>394</v>
      </c>
      <c r="Y20" s="163" t="s">
        <v>394</v>
      </c>
      <c r="Z20" s="163" t="s">
        <v>394</v>
      </c>
      <c r="AA20" s="163"/>
      <c r="AB20" s="163" t="s">
        <v>394</v>
      </c>
      <c r="AC20" s="163"/>
      <c r="AD20" s="163"/>
      <c r="AE20" s="163"/>
      <c r="AF20" s="163" t="s">
        <v>394</v>
      </c>
      <c r="AG20" s="163"/>
      <c r="AH20" s="163"/>
      <c r="AI20" s="164"/>
    </row>
    <row r="21" spans="2:35" ht="14.25">
      <c r="B21" s="165"/>
      <c r="C21" s="159"/>
      <c r="D21" s="160"/>
      <c r="E21" s="161" t="s">
        <v>603</v>
      </c>
      <c r="F21" s="161"/>
      <c r="G21" s="166"/>
      <c r="H21" s="163"/>
      <c r="I21" s="163"/>
      <c r="J21" s="163"/>
      <c r="K21" s="163"/>
      <c r="L21" s="163"/>
      <c r="M21" s="163"/>
      <c r="N21" s="163"/>
      <c r="O21" s="163" t="s">
        <v>588</v>
      </c>
      <c r="P21" s="163"/>
      <c r="Q21" s="163"/>
      <c r="R21" s="163"/>
      <c r="S21" s="163"/>
      <c r="T21" s="163"/>
      <c r="U21" s="163"/>
      <c r="V21" s="163"/>
      <c r="W21" s="163"/>
      <c r="X21" s="163"/>
      <c r="Y21" s="163"/>
      <c r="Z21" s="163"/>
      <c r="AA21" s="163"/>
      <c r="AB21" s="163"/>
      <c r="AC21" s="163"/>
      <c r="AD21" s="163"/>
      <c r="AE21" s="163"/>
      <c r="AF21" s="163"/>
      <c r="AG21" s="163"/>
      <c r="AH21" s="163"/>
      <c r="AI21" s="164"/>
    </row>
    <row r="22" spans="2:35" ht="14.25">
      <c r="B22" s="165"/>
      <c r="C22" s="159"/>
      <c r="D22" s="160"/>
      <c r="E22" s="161" t="s">
        <v>604</v>
      </c>
      <c r="F22" s="161"/>
      <c r="G22" s="166"/>
      <c r="H22" s="163"/>
      <c r="I22" s="163"/>
      <c r="J22" s="163"/>
      <c r="K22" s="163"/>
      <c r="L22" s="163"/>
      <c r="M22" s="163"/>
      <c r="N22" s="163"/>
      <c r="O22" s="163" t="s">
        <v>394</v>
      </c>
      <c r="P22" s="163"/>
      <c r="Q22" s="163"/>
      <c r="R22" s="163"/>
      <c r="S22" s="163"/>
      <c r="T22" s="163"/>
      <c r="U22" s="163"/>
      <c r="V22" s="163"/>
      <c r="W22" s="163"/>
      <c r="X22" s="163"/>
      <c r="Y22" s="163"/>
      <c r="Z22" s="163"/>
      <c r="AA22" s="163"/>
      <c r="AB22" s="163"/>
      <c r="AC22" s="163"/>
      <c r="AD22" s="163"/>
      <c r="AE22" s="163"/>
      <c r="AF22" s="163"/>
      <c r="AG22" s="163"/>
      <c r="AH22" s="163"/>
      <c r="AI22" s="164"/>
    </row>
    <row r="23" spans="2:35" ht="14.25">
      <c r="B23" s="165"/>
      <c r="C23" s="159"/>
      <c r="D23" s="160"/>
      <c r="E23" s="161" t="s">
        <v>605</v>
      </c>
      <c r="F23" s="161"/>
      <c r="G23" s="166"/>
      <c r="H23" s="163"/>
      <c r="I23" s="163"/>
      <c r="J23" s="163"/>
      <c r="K23" s="163"/>
      <c r="L23" s="163"/>
      <c r="M23" s="163"/>
      <c r="N23" s="163"/>
      <c r="O23" s="163"/>
      <c r="P23" s="163" t="s">
        <v>588</v>
      </c>
      <c r="Q23" s="163"/>
      <c r="R23" s="163"/>
      <c r="S23" s="163"/>
      <c r="T23" s="163"/>
      <c r="U23" s="163"/>
      <c r="V23" s="163"/>
      <c r="W23" s="163"/>
      <c r="X23" s="163"/>
      <c r="Y23" s="163"/>
      <c r="Z23" s="163"/>
      <c r="AA23" s="163"/>
      <c r="AB23" s="163"/>
      <c r="AC23" s="163"/>
      <c r="AD23" s="163"/>
      <c r="AE23" s="163"/>
      <c r="AF23" s="163"/>
      <c r="AG23" s="163"/>
      <c r="AH23" s="163"/>
      <c r="AI23" s="164"/>
    </row>
    <row r="24" spans="2:35" ht="14.25">
      <c r="B24" s="165"/>
      <c r="C24" s="159"/>
      <c r="D24" s="160"/>
      <c r="E24" s="161" t="s">
        <v>606</v>
      </c>
      <c r="F24" s="161"/>
      <c r="G24" s="166"/>
      <c r="H24" s="163"/>
      <c r="I24" s="163"/>
      <c r="J24" s="163"/>
      <c r="K24" s="163"/>
      <c r="L24" s="163"/>
      <c r="M24" s="163"/>
      <c r="N24" s="163"/>
      <c r="O24" s="163"/>
      <c r="P24" s="163" t="s">
        <v>394</v>
      </c>
      <c r="Q24" s="163"/>
      <c r="R24" s="163"/>
      <c r="S24" s="163"/>
      <c r="T24" s="163"/>
      <c r="U24" s="163"/>
      <c r="V24" s="163"/>
      <c r="W24" s="163"/>
      <c r="X24" s="163"/>
      <c r="Y24" s="163"/>
      <c r="Z24" s="163"/>
      <c r="AA24" s="163"/>
      <c r="AB24" s="163"/>
      <c r="AC24" s="163"/>
      <c r="AD24" s="163"/>
      <c r="AE24" s="163"/>
      <c r="AF24" s="163"/>
      <c r="AG24" s="163"/>
      <c r="AH24" s="163"/>
      <c r="AI24" s="164"/>
    </row>
    <row r="25" spans="2:35" ht="14.25">
      <c r="B25" s="165"/>
      <c r="C25" s="159"/>
      <c r="D25" s="160"/>
      <c r="E25" s="161" t="s">
        <v>607</v>
      </c>
      <c r="F25" s="161"/>
      <c r="G25" s="166"/>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t="s">
        <v>588</v>
      </c>
      <c r="AE25" s="163"/>
      <c r="AF25" s="163"/>
      <c r="AG25" s="163"/>
      <c r="AH25" s="163"/>
      <c r="AI25" s="164"/>
    </row>
    <row r="26" spans="2:35" ht="14.25">
      <c r="B26" s="173"/>
      <c r="C26" s="156"/>
      <c r="D26" s="174"/>
      <c r="E26" s="175" t="s">
        <v>608</v>
      </c>
      <c r="F26" s="175"/>
      <c r="G26" s="176"/>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t="s">
        <v>394</v>
      </c>
      <c r="AE26" s="177"/>
      <c r="AF26" s="177"/>
      <c r="AG26" s="177"/>
      <c r="AH26" s="177"/>
      <c r="AI26" s="178"/>
    </row>
    <row r="27" spans="2:35" ht="14.25">
      <c r="B27" s="158" t="s">
        <v>609</v>
      </c>
      <c r="C27" s="179" t="s">
        <v>610</v>
      </c>
      <c r="D27" s="180"/>
      <c r="E27" s="161" t="s">
        <v>611</v>
      </c>
      <c r="F27" s="161"/>
      <c r="G27" s="166"/>
      <c r="H27" s="163"/>
      <c r="I27" s="163" t="s">
        <v>588</v>
      </c>
      <c r="J27" s="163" t="s">
        <v>588</v>
      </c>
      <c r="K27" s="163"/>
      <c r="L27" s="163"/>
      <c r="M27" s="163"/>
      <c r="N27" s="163" t="s">
        <v>588</v>
      </c>
      <c r="O27" s="163"/>
      <c r="P27" s="163"/>
      <c r="Q27" s="163" t="s">
        <v>588</v>
      </c>
      <c r="R27" s="163" t="s">
        <v>588</v>
      </c>
      <c r="S27" s="163"/>
      <c r="T27" s="163"/>
      <c r="U27" s="163"/>
      <c r="V27" s="163"/>
      <c r="W27" s="163"/>
      <c r="X27" s="163"/>
      <c r="Y27" s="163"/>
      <c r="Z27" s="163" t="s">
        <v>588</v>
      </c>
      <c r="AA27" s="163"/>
      <c r="AB27" s="163"/>
      <c r="AC27" s="163"/>
      <c r="AD27" s="163"/>
      <c r="AE27" s="163"/>
      <c r="AF27" s="163"/>
      <c r="AG27" s="163"/>
      <c r="AH27" s="163"/>
      <c r="AI27" s="164"/>
    </row>
    <row r="28" spans="2:35" ht="14.25">
      <c r="B28" s="165" t="s">
        <v>612</v>
      </c>
      <c r="C28" s="159"/>
      <c r="D28" s="160"/>
      <c r="E28" s="161" t="s">
        <v>613</v>
      </c>
      <c r="F28" s="161"/>
      <c r="G28" s="166"/>
      <c r="H28" s="163"/>
      <c r="I28" s="163" t="s">
        <v>394</v>
      </c>
      <c r="J28" s="163" t="s">
        <v>394</v>
      </c>
      <c r="K28" s="163"/>
      <c r="L28" s="163"/>
      <c r="M28" s="163"/>
      <c r="N28" s="163" t="s">
        <v>394</v>
      </c>
      <c r="O28" s="163"/>
      <c r="P28" s="163"/>
      <c r="Q28" s="163" t="s">
        <v>394</v>
      </c>
      <c r="R28" s="163"/>
      <c r="S28" s="163"/>
      <c r="T28" s="163"/>
      <c r="U28" s="163"/>
      <c r="V28" s="163"/>
      <c r="W28" s="163"/>
      <c r="X28" s="163"/>
      <c r="Y28" s="163"/>
      <c r="Z28" s="163" t="s">
        <v>394</v>
      </c>
      <c r="AA28" s="163"/>
      <c r="AB28" s="163"/>
      <c r="AC28" s="163"/>
      <c r="AD28" s="163"/>
      <c r="AE28" s="163"/>
      <c r="AF28" s="163"/>
      <c r="AG28" s="163"/>
      <c r="AH28" s="163"/>
      <c r="AI28" s="164"/>
    </row>
    <row r="29" spans="2:35" ht="14.25">
      <c r="B29" s="173"/>
      <c r="C29" s="156"/>
      <c r="D29" s="174"/>
      <c r="E29" s="175" t="s">
        <v>614</v>
      </c>
      <c r="F29" s="175"/>
      <c r="G29" s="176"/>
      <c r="H29" s="177"/>
      <c r="I29" s="177"/>
      <c r="J29" s="177" t="s">
        <v>394</v>
      </c>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8"/>
    </row>
    <row r="30" spans="2:35" ht="14.25">
      <c r="B30" s="165" t="s">
        <v>615</v>
      </c>
      <c r="C30" s="159" t="s">
        <v>616</v>
      </c>
      <c r="D30" s="160"/>
      <c r="E30" s="161" t="s">
        <v>617</v>
      </c>
      <c r="F30" s="161"/>
      <c r="G30" s="166"/>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4"/>
    </row>
    <row r="31" spans="2:35" ht="14.25">
      <c r="B31" s="165" t="s">
        <v>618</v>
      </c>
      <c r="C31" s="159"/>
      <c r="D31" s="160"/>
      <c r="E31" s="161" t="s">
        <v>619</v>
      </c>
      <c r="F31" s="161"/>
      <c r="G31" s="166"/>
      <c r="H31" s="163" t="s">
        <v>588</v>
      </c>
      <c r="I31" s="163"/>
      <c r="J31" s="163"/>
      <c r="K31" s="163"/>
      <c r="L31" s="163" t="s">
        <v>588</v>
      </c>
      <c r="M31" s="163"/>
      <c r="N31" s="163"/>
      <c r="O31" s="163" t="s">
        <v>588</v>
      </c>
      <c r="P31" s="163"/>
      <c r="Q31" s="163"/>
      <c r="R31" s="163"/>
      <c r="S31" s="163"/>
      <c r="T31" s="163" t="s">
        <v>588</v>
      </c>
      <c r="U31" s="163" t="s">
        <v>588</v>
      </c>
      <c r="V31" s="163"/>
      <c r="W31" s="163"/>
      <c r="X31" s="163"/>
      <c r="Y31" s="163"/>
      <c r="Z31" s="163"/>
      <c r="AA31" s="163"/>
      <c r="AB31" s="163"/>
      <c r="AC31" s="163"/>
      <c r="AD31" s="163" t="s">
        <v>588</v>
      </c>
      <c r="AE31" s="163"/>
      <c r="AF31" s="163"/>
      <c r="AG31" s="163"/>
      <c r="AH31" s="163"/>
      <c r="AI31" s="164"/>
    </row>
    <row r="32" spans="2:35" ht="14.25">
      <c r="B32" s="165"/>
      <c r="C32" s="159"/>
      <c r="D32" s="160"/>
      <c r="E32" s="161" t="s">
        <v>620</v>
      </c>
      <c r="F32" s="161"/>
      <c r="G32" s="166"/>
      <c r="H32" s="163" t="s">
        <v>588</v>
      </c>
      <c r="I32" s="163"/>
      <c r="J32" s="163"/>
      <c r="K32" s="163"/>
      <c r="L32" s="163" t="s">
        <v>588</v>
      </c>
      <c r="M32" s="163"/>
      <c r="N32" s="163"/>
      <c r="O32" s="163" t="s">
        <v>588</v>
      </c>
      <c r="P32" s="163"/>
      <c r="Q32" s="163"/>
      <c r="R32" s="163" t="s">
        <v>588</v>
      </c>
      <c r="S32" s="163"/>
      <c r="T32" s="163" t="s">
        <v>588</v>
      </c>
      <c r="U32" s="163" t="s">
        <v>588</v>
      </c>
      <c r="V32" s="163"/>
      <c r="W32" s="163"/>
      <c r="X32" s="163"/>
      <c r="Y32" s="163"/>
      <c r="Z32" s="163"/>
      <c r="AA32" s="163"/>
      <c r="AB32" s="163"/>
      <c r="AC32" s="163"/>
      <c r="AD32" s="163" t="s">
        <v>588</v>
      </c>
      <c r="AE32" s="163"/>
      <c r="AF32" s="163"/>
      <c r="AG32" s="163"/>
      <c r="AH32" s="163"/>
      <c r="AI32" s="164"/>
    </row>
    <row r="33" spans="2:35" ht="14.25">
      <c r="B33" s="165"/>
      <c r="C33" s="159" t="s">
        <v>621</v>
      </c>
      <c r="D33" s="160"/>
      <c r="E33" s="161" t="s">
        <v>622</v>
      </c>
      <c r="F33" s="161"/>
      <c r="G33" s="166"/>
      <c r="H33" s="163" t="s">
        <v>588</v>
      </c>
      <c r="I33" s="163"/>
      <c r="J33" s="163"/>
      <c r="K33" s="163"/>
      <c r="L33" s="163" t="s">
        <v>588</v>
      </c>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4"/>
    </row>
    <row r="34" spans="2:35" ht="14.25">
      <c r="B34" s="165"/>
      <c r="C34" s="159"/>
      <c r="D34" s="160"/>
      <c r="E34" s="161" t="s">
        <v>623</v>
      </c>
      <c r="F34" s="161"/>
      <c r="G34" s="166"/>
      <c r="H34" s="163"/>
      <c r="I34" s="163"/>
      <c r="J34" s="163"/>
      <c r="K34" s="163"/>
      <c r="L34" s="163"/>
      <c r="M34" s="163"/>
      <c r="N34" s="163"/>
      <c r="O34" s="163" t="s">
        <v>588</v>
      </c>
      <c r="P34" s="163"/>
      <c r="Q34" s="163"/>
      <c r="R34" s="163"/>
      <c r="S34" s="163"/>
      <c r="T34" s="163"/>
      <c r="U34" s="163"/>
      <c r="V34" s="163"/>
      <c r="W34" s="163"/>
      <c r="X34" s="163"/>
      <c r="Y34" s="163"/>
      <c r="Z34" s="163"/>
      <c r="AA34" s="163"/>
      <c r="AB34" s="163"/>
      <c r="AC34" s="163" t="s">
        <v>588</v>
      </c>
      <c r="AD34" s="163"/>
      <c r="AE34" s="163"/>
      <c r="AF34" s="163"/>
      <c r="AG34" s="163"/>
      <c r="AH34" s="163"/>
      <c r="AI34" s="164"/>
    </row>
    <row r="35" spans="2:35" ht="14.25">
      <c r="B35" s="165"/>
      <c r="C35" s="159"/>
      <c r="D35" s="160"/>
      <c r="E35" s="161" t="s">
        <v>645</v>
      </c>
      <c r="F35" s="161"/>
      <c r="G35" s="166"/>
      <c r="H35" s="163"/>
      <c r="I35" s="163"/>
      <c r="J35" s="163"/>
      <c r="K35" s="163"/>
      <c r="L35" s="163"/>
      <c r="M35" s="163"/>
      <c r="N35" s="163"/>
      <c r="O35" s="163"/>
      <c r="P35" s="163"/>
      <c r="Q35" s="163"/>
      <c r="R35" s="163"/>
      <c r="S35" s="163"/>
      <c r="T35" s="163"/>
      <c r="U35" s="163"/>
      <c r="V35" s="163"/>
      <c r="W35" s="163"/>
      <c r="X35" s="163"/>
      <c r="Y35" s="163"/>
      <c r="Z35" s="163"/>
      <c r="AA35" s="163" t="s">
        <v>588</v>
      </c>
      <c r="AB35" s="163"/>
      <c r="AC35" s="163"/>
      <c r="AD35" s="163"/>
      <c r="AE35" s="163"/>
      <c r="AF35" s="163"/>
      <c r="AG35" s="163"/>
      <c r="AH35" s="163"/>
      <c r="AI35" s="164"/>
    </row>
    <row r="36" spans="2:35" ht="14.25">
      <c r="B36" s="165"/>
      <c r="C36" s="159"/>
      <c r="D36" s="160"/>
      <c r="E36" s="161" t="s">
        <v>646</v>
      </c>
      <c r="F36" s="161"/>
      <c r="G36" s="166"/>
      <c r="H36" s="163"/>
      <c r="I36" s="163"/>
      <c r="J36" s="163"/>
      <c r="K36" s="163"/>
      <c r="L36" s="163"/>
      <c r="M36" s="163"/>
      <c r="N36" s="163"/>
      <c r="O36" s="163"/>
      <c r="P36" s="163" t="s">
        <v>588</v>
      </c>
      <c r="Q36" s="163"/>
      <c r="R36" s="163"/>
      <c r="S36" s="163"/>
      <c r="T36" s="163"/>
      <c r="U36" s="163"/>
      <c r="V36" s="163"/>
      <c r="W36" s="163"/>
      <c r="X36" s="163"/>
      <c r="Y36" s="163"/>
      <c r="Z36" s="163"/>
      <c r="AA36" s="163" t="s">
        <v>588</v>
      </c>
      <c r="AB36" s="163"/>
      <c r="AC36" s="163"/>
      <c r="AD36" s="163"/>
      <c r="AE36" s="163"/>
      <c r="AF36" s="163"/>
      <c r="AG36" s="163"/>
      <c r="AH36" s="163"/>
      <c r="AI36" s="164"/>
    </row>
    <row r="37" spans="2:35" ht="14.25">
      <c r="B37" s="165"/>
      <c r="C37" s="159" t="s">
        <v>621</v>
      </c>
      <c r="D37" s="160"/>
      <c r="E37" s="161" t="s">
        <v>647</v>
      </c>
      <c r="F37" s="161"/>
      <c r="G37" s="166"/>
      <c r="H37" s="163"/>
      <c r="I37" s="163"/>
      <c r="J37" s="163"/>
      <c r="K37" s="163"/>
      <c r="L37" s="163"/>
      <c r="M37" s="163"/>
      <c r="N37" s="163"/>
      <c r="O37" s="163"/>
      <c r="P37" s="163" t="s">
        <v>588</v>
      </c>
      <c r="Q37" s="163"/>
      <c r="R37" s="163"/>
      <c r="S37" s="163"/>
      <c r="T37" s="163"/>
      <c r="U37" s="163"/>
      <c r="V37" s="163"/>
      <c r="W37" s="163"/>
      <c r="X37" s="163"/>
      <c r="Y37" s="163"/>
      <c r="Z37" s="163"/>
      <c r="AA37" s="163"/>
      <c r="AB37" s="163"/>
      <c r="AC37" s="163"/>
      <c r="AD37" s="163"/>
      <c r="AE37" s="163"/>
      <c r="AF37" s="163"/>
      <c r="AG37" s="163" t="s">
        <v>588</v>
      </c>
      <c r="AH37" s="163"/>
      <c r="AI37" s="164"/>
    </row>
    <row r="38" spans="2:35" ht="14.25">
      <c r="B38" s="165"/>
      <c r="C38" s="159"/>
      <c r="D38" s="160"/>
      <c r="E38" s="161" t="s">
        <v>648</v>
      </c>
      <c r="F38" s="161"/>
      <c r="G38" s="166"/>
      <c r="H38" s="163"/>
      <c r="I38" s="163"/>
      <c r="J38" s="163"/>
      <c r="K38" s="163"/>
      <c r="L38" s="163"/>
      <c r="M38" s="163"/>
      <c r="N38" s="163"/>
      <c r="O38" s="163"/>
      <c r="P38" s="163" t="s">
        <v>588</v>
      </c>
      <c r="Q38" s="163"/>
      <c r="R38" s="163"/>
      <c r="S38" s="163"/>
      <c r="T38" s="163"/>
      <c r="U38" s="163"/>
      <c r="V38" s="163"/>
      <c r="W38" s="163"/>
      <c r="X38" s="163"/>
      <c r="Y38" s="163"/>
      <c r="Z38" s="163"/>
      <c r="AA38" s="163"/>
      <c r="AB38" s="163"/>
      <c r="AC38" s="163"/>
      <c r="AD38" s="163"/>
      <c r="AE38" s="163" t="s">
        <v>588</v>
      </c>
      <c r="AF38" s="163"/>
      <c r="AG38" s="163" t="s">
        <v>588</v>
      </c>
      <c r="AH38" s="163"/>
      <c r="AI38" s="164"/>
    </row>
    <row r="39" spans="2:35" ht="14.25">
      <c r="B39" s="165"/>
      <c r="C39" s="159"/>
      <c r="D39" s="160"/>
      <c r="E39" s="161" t="s">
        <v>649</v>
      </c>
      <c r="F39" s="161"/>
      <c r="G39" s="166"/>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t="s">
        <v>588</v>
      </c>
      <c r="AE39" s="163"/>
      <c r="AF39" s="163"/>
      <c r="AG39" s="163"/>
      <c r="AH39" s="163"/>
      <c r="AI39" s="164"/>
    </row>
    <row r="40" spans="2:35" ht="14.25">
      <c r="B40" s="165"/>
      <c r="C40" s="159"/>
      <c r="D40" s="160"/>
      <c r="E40" s="161" t="s">
        <v>650</v>
      </c>
      <c r="F40" s="161"/>
      <c r="G40" s="166"/>
      <c r="H40" s="163" t="s">
        <v>588</v>
      </c>
      <c r="I40" s="163"/>
      <c r="J40" s="163"/>
      <c r="K40" s="163"/>
      <c r="L40" s="163" t="s">
        <v>588</v>
      </c>
      <c r="M40" s="163"/>
      <c r="N40" s="163"/>
      <c r="O40" s="163"/>
      <c r="P40" s="163"/>
      <c r="Q40" s="163"/>
      <c r="R40" s="163"/>
      <c r="S40" s="163"/>
      <c r="T40" s="163"/>
      <c r="U40" s="163"/>
      <c r="V40" s="163"/>
      <c r="W40" s="163"/>
      <c r="X40" s="163"/>
      <c r="Y40" s="163"/>
      <c r="Z40" s="163"/>
      <c r="AA40" s="163"/>
      <c r="AB40" s="163"/>
      <c r="AC40" s="163"/>
      <c r="AD40" s="163" t="s">
        <v>588</v>
      </c>
      <c r="AE40" s="163"/>
      <c r="AF40" s="163"/>
      <c r="AG40" s="163"/>
      <c r="AH40" s="163"/>
      <c r="AI40" s="164"/>
    </row>
    <row r="41" spans="2:35" ht="14.25">
      <c r="B41" s="165"/>
      <c r="C41" s="159"/>
      <c r="D41" s="160"/>
      <c r="E41" s="161" t="s">
        <v>651</v>
      </c>
      <c r="F41" s="161"/>
      <c r="G41" s="166"/>
      <c r="H41" s="163"/>
      <c r="I41" s="163"/>
      <c r="J41" s="163"/>
      <c r="K41" s="163"/>
      <c r="L41" s="163"/>
      <c r="M41" s="163"/>
      <c r="N41" s="163"/>
      <c r="O41" s="163"/>
      <c r="P41" s="163" t="s">
        <v>588</v>
      </c>
      <c r="Q41" s="163"/>
      <c r="R41" s="163"/>
      <c r="S41" s="163"/>
      <c r="T41" s="163"/>
      <c r="U41" s="163"/>
      <c r="V41" s="163"/>
      <c r="W41" s="163"/>
      <c r="X41" s="163"/>
      <c r="Y41" s="163"/>
      <c r="Z41" s="163"/>
      <c r="AA41" s="163"/>
      <c r="AB41" s="163"/>
      <c r="AC41" s="163"/>
      <c r="AD41" s="163"/>
      <c r="AE41" s="163"/>
      <c r="AF41" s="163"/>
      <c r="AG41" s="163"/>
      <c r="AH41" s="163"/>
      <c r="AI41" s="164"/>
    </row>
    <row r="42" spans="2:35" ht="14.25">
      <c r="B42" s="165"/>
      <c r="C42" s="159"/>
      <c r="D42" s="160"/>
      <c r="E42" s="161" t="s">
        <v>652</v>
      </c>
      <c r="F42" s="161"/>
      <c r="G42" s="166"/>
      <c r="H42" s="163"/>
      <c r="I42" s="163"/>
      <c r="J42" s="163"/>
      <c r="K42" s="163"/>
      <c r="L42" s="163"/>
      <c r="M42" s="163"/>
      <c r="N42" s="163"/>
      <c r="O42" s="163"/>
      <c r="P42" s="163" t="s">
        <v>588</v>
      </c>
      <c r="Q42" s="163"/>
      <c r="R42" s="163"/>
      <c r="S42" s="163"/>
      <c r="T42" s="163"/>
      <c r="U42" s="163"/>
      <c r="V42" s="163"/>
      <c r="W42" s="163"/>
      <c r="X42" s="163"/>
      <c r="Y42" s="163"/>
      <c r="Z42" s="163"/>
      <c r="AA42" s="163"/>
      <c r="AB42" s="163"/>
      <c r="AC42" s="163"/>
      <c r="AD42" s="163"/>
      <c r="AE42" s="163"/>
      <c r="AF42" s="163"/>
      <c r="AG42" s="163" t="s">
        <v>588</v>
      </c>
      <c r="AH42" s="163"/>
      <c r="AI42" s="164"/>
    </row>
    <row r="43" spans="2:35" ht="14.25">
      <c r="B43" s="173"/>
      <c r="C43" s="156"/>
      <c r="D43" s="174"/>
      <c r="E43" s="175" t="s">
        <v>653</v>
      </c>
      <c r="F43" s="175"/>
      <c r="G43" s="176"/>
      <c r="H43" s="177"/>
      <c r="I43" s="177"/>
      <c r="J43" s="177"/>
      <c r="K43" s="177"/>
      <c r="L43" s="177"/>
      <c r="M43" s="177"/>
      <c r="N43" s="177"/>
      <c r="O43" s="177"/>
      <c r="P43" s="177" t="s">
        <v>588</v>
      </c>
      <c r="Q43" s="177"/>
      <c r="R43" s="177"/>
      <c r="S43" s="177"/>
      <c r="T43" s="177"/>
      <c r="U43" s="177"/>
      <c r="V43" s="177"/>
      <c r="W43" s="177"/>
      <c r="X43" s="177"/>
      <c r="Y43" s="177"/>
      <c r="Z43" s="177"/>
      <c r="AA43" s="177"/>
      <c r="AB43" s="177"/>
      <c r="AC43" s="177"/>
      <c r="AD43" s="177"/>
      <c r="AE43" s="177"/>
      <c r="AF43" s="177"/>
      <c r="AG43" s="177" t="s">
        <v>588</v>
      </c>
      <c r="AH43" s="177"/>
      <c r="AI43" s="178" t="s">
        <v>588</v>
      </c>
    </row>
    <row r="44" spans="2:35" ht="14.25">
      <c r="B44" s="165" t="s">
        <v>654</v>
      </c>
      <c r="C44" s="159" t="s">
        <v>655</v>
      </c>
      <c r="D44" s="160"/>
      <c r="E44" s="161" t="s">
        <v>656</v>
      </c>
      <c r="F44" s="161"/>
      <c r="G44" s="166"/>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4"/>
    </row>
    <row r="45" spans="2:35" ht="14.25">
      <c r="B45" s="165" t="s">
        <v>657</v>
      </c>
      <c r="C45" s="159"/>
      <c r="D45" s="160"/>
      <c r="E45" s="161" t="s">
        <v>658</v>
      </c>
      <c r="F45" s="161"/>
      <c r="G45" s="166"/>
      <c r="H45" s="163"/>
      <c r="I45" s="163"/>
      <c r="J45" s="163"/>
      <c r="K45" s="163"/>
      <c r="L45" s="163"/>
      <c r="M45" s="163"/>
      <c r="N45" s="163"/>
      <c r="O45" s="163" t="s">
        <v>394</v>
      </c>
      <c r="P45" s="163"/>
      <c r="Q45" s="163"/>
      <c r="R45" s="163"/>
      <c r="S45" s="163"/>
      <c r="T45" s="163"/>
      <c r="U45" s="163"/>
      <c r="V45" s="163"/>
      <c r="W45" s="163"/>
      <c r="X45" s="163"/>
      <c r="Y45" s="163"/>
      <c r="Z45" s="163"/>
      <c r="AA45" s="163"/>
      <c r="AB45" s="163"/>
      <c r="AC45" s="163"/>
      <c r="AD45" s="163"/>
      <c r="AE45" s="163"/>
      <c r="AF45" s="163"/>
      <c r="AG45" s="163"/>
      <c r="AH45" s="163"/>
      <c r="AI45" s="164"/>
    </row>
    <row r="46" spans="2:35" ht="14.25">
      <c r="B46" s="165" t="s">
        <v>659</v>
      </c>
      <c r="C46" s="159"/>
      <c r="D46" s="160"/>
      <c r="E46" s="161" t="s">
        <v>660</v>
      </c>
      <c r="F46" s="161"/>
      <c r="G46" s="166"/>
      <c r="H46" s="163"/>
      <c r="I46" s="163"/>
      <c r="J46" s="163"/>
      <c r="K46" s="163"/>
      <c r="L46" s="163"/>
      <c r="M46" s="163"/>
      <c r="N46" s="163"/>
      <c r="O46" s="163" t="s">
        <v>394</v>
      </c>
      <c r="P46" s="163"/>
      <c r="Q46" s="163"/>
      <c r="R46" s="163"/>
      <c r="S46" s="163"/>
      <c r="T46" s="163"/>
      <c r="U46" s="163"/>
      <c r="V46" s="163"/>
      <c r="W46" s="163"/>
      <c r="X46" s="163"/>
      <c r="Y46" s="163"/>
      <c r="Z46" s="163"/>
      <c r="AA46" s="163"/>
      <c r="AB46" s="163"/>
      <c r="AC46" s="163"/>
      <c r="AD46" s="163"/>
      <c r="AE46" s="163"/>
      <c r="AF46" s="163"/>
      <c r="AG46" s="163"/>
      <c r="AH46" s="163"/>
      <c r="AI46" s="164"/>
    </row>
    <row r="47" spans="2:35" ht="14.25">
      <c r="B47" s="181" t="s">
        <v>661</v>
      </c>
      <c r="C47" s="156"/>
      <c r="D47" s="174"/>
      <c r="E47" s="175" t="s">
        <v>662</v>
      </c>
      <c r="F47" s="175"/>
      <c r="G47" s="176"/>
      <c r="H47" s="177"/>
      <c r="I47" s="177"/>
      <c r="J47" s="177"/>
      <c r="K47" s="177"/>
      <c r="L47" s="177"/>
      <c r="M47" s="177"/>
      <c r="N47" s="177"/>
      <c r="O47" s="177" t="s">
        <v>394</v>
      </c>
      <c r="P47" s="177"/>
      <c r="Q47" s="177"/>
      <c r="R47" s="177"/>
      <c r="S47" s="177"/>
      <c r="T47" s="177"/>
      <c r="U47" s="177"/>
      <c r="V47" s="177"/>
      <c r="W47" s="177"/>
      <c r="X47" s="177"/>
      <c r="Y47" s="177"/>
      <c r="Z47" s="177"/>
      <c r="AA47" s="177"/>
      <c r="AB47" s="177"/>
      <c r="AC47" s="177"/>
      <c r="AD47" s="177"/>
      <c r="AE47" s="177"/>
      <c r="AF47" s="177"/>
      <c r="AG47" s="177"/>
      <c r="AH47" s="177"/>
      <c r="AI47" s="178"/>
    </row>
    <row r="48" spans="2:35" ht="14.25">
      <c r="B48" s="147" t="s">
        <v>663</v>
      </c>
      <c r="C48" s="159" t="s">
        <v>655</v>
      </c>
      <c r="D48" s="160"/>
      <c r="E48" s="161" t="s">
        <v>664</v>
      </c>
      <c r="F48" s="161"/>
      <c r="G48" s="166"/>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t="s">
        <v>394</v>
      </c>
      <c r="AI48" s="164"/>
    </row>
    <row r="49" spans="2:35" ht="14.25">
      <c r="B49" s="181" t="s">
        <v>665</v>
      </c>
      <c r="C49" s="156"/>
      <c r="D49" s="174"/>
      <c r="E49" s="175" t="s">
        <v>666</v>
      </c>
      <c r="F49" s="175"/>
      <c r="G49" s="176"/>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t="s">
        <v>394</v>
      </c>
      <c r="AI49" s="178"/>
    </row>
    <row r="50" spans="2:35" ht="14.25">
      <c r="B50" s="182" t="s">
        <v>667</v>
      </c>
      <c r="C50" s="159" t="s">
        <v>668</v>
      </c>
      <c r="D50" s="160"/>
      <c r="E50" s="183" t="s">
        <v>669</v>
      </c>
      <c r="F50" s="161"/>
      <c r="G50" s="166"/>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4"/>
    </row>
    <row r="51" spans="2:35" ht="14.25">
      <c r="B51" s="165" t="s">
        <v>670</v>
      </c>
      <c r="C51" s="159"/>
      <c r="D51" s="160"/>
      <c r="E51" s="161" t="s">
        <v>671</v>
      </c>
      <c r="F51" s="161"/>
      <c r="G51" s="166"/>
      <c r="H51" s="163"/>
      <c r="I51" s="163"/>
      <c r="J51" s="163" t="s">
        <v>394</v>
      </c>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4"/>
    </row>
    <row r="52" spans="2:35" ht="14.25">
      <c r="B52" s="165"/>
      <c r="C52" s="159"/>
      <c r="D52" s="160"/>
      <c r="E52" s="161" t="s">
        <v>672</v>
      </c>
      <c r="F52" s="161"/>
      <c r="G52" s="166"/>
      <c r="H52" s="163"/>
      <c r="I52" s="163"/>
      <c r="J52" s="163"/>
      <c r="K52" s="163" t="s">
        <v>394</v>
      </c>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4"/>
    </row>
    <row r="53" spans="2:35" ht="14.25">
      <c r="B53" s="165"/>
      <c r="C53" s="159"/>
      <c r="D53" s="160"/>
      <c r="E53" s="161" t="s">
        <v>673</v>
      </c>
      <c r="F53" s="161"/>
      <c r="G53" s="166"/>
      <c r="H53" s="163"/>
      <c r="I53" s="163"/>
      <c r="J53" s="163"/>
      <c r="K53" s="163"/>
      <c r="L53" s="163" t="s">
        <v>394</v>
      </c>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4"/>
    </row>
    <row r="54" spans="2:35" ht="14.25">
      <c r="B54" s="165"/>
      <c r="C54" s="159"/>
      <c r="D54" s="160"/>
      <c r="E54" s="161" t="s">
        <v>674</v>
      </c>
      <c r="F54" s="161"/>
      <c r="G54" s="166"/>
      <c r="H54" s="163"/>
      <c r="I54" s="163"/>
      <c r="J54" s="163"/>
      <c r="K54" s="163"/>
      <c r="L54" s="163"/>
      <c r="M54" s="163"/>
      <c r="N54" s="163"/>
      <c r="O54" s="163"/>
      <c r="P54" s="163" t="s">
        <v>394</v>
      </c>
      <c r="Q54" s="163"/>
      <c r="R54" s="163"/>
      <c r="S54" s="163"/>
      <c r="T54" s="163"/>
      <c r="U54" s="163"/>
      <c r="V54" s="163"/>
      <c r="W54" s="163"/>
      <c r="X54" s="163"/>
      <c r="Y54" s="163"/>
      <c r="Z54" s="163"/>
      <c r="AA54" s="163"/>
      <c r="AB54" s="163"/>
      <c r="AC54" s="163"/>
      <c r="AD54" s="163"/>
      <c r="AE54" s="163"/>
      <c r="AF54" s="163"/>
      <c r="AG54" s="163"/>
      <c r="AH54" s="163"/>
      <c r="AI54" s="164"/>
    </row>
    <row r="55" spans="2:35" ht="14.25">
      <c r="B55" s="165"/>
      <c r="C55" s="159"/>
      <c r="D55" s="160"/>
      <c r="E55" s="161" t="s">
        <v>675</v>
      </c>
      <c r="F55" s="161"/>
      <c r="G55" s="166"/>
      <c r="H55" s="163"/>
      <c r="I55" s="163"/>
      <c r="J55" s="163"/>
      <c r="K55" s="163"/>
      <c r="L55" s="163"/>
      <c r="M55" s="163"/>
      <c r="N55" s="163"/>
      <c r="O55" s="163"/>
      <c r="P55" s="163" t="s">
        <v>394</v>
      </c>
      <c r="Q55" s="163"/>
      <c r="R55" s="163"/>
      <c r="S55" s="163"/>
      <c r="T55" s="163"/>
      <c r="U55" s="163"/>
      <c r="V55" s="163"/>
      <c r="W55" s="163"/>
      <c r="X55" s="163"/>
      <c r="Y55" s="163"/>
      <c r="Z55" s="163"/>
      <c r="AA55" s="163"/>
      <c r="AB55" s="163"/>
      <c r="AC55" s="163"/>
      <c r="AD55" s="163"/>
      <c r="AE55" s="163"/>
      <c r="AF55" s="163"/>
      <c r="AG55" s="163"/>
      <c r="AH55" s="163"/>
      <c r="AI55" s="164"/>
    </row>
    <row r="56" spans="2:35" ht="14.25">
      <c r="B56" s="165"/>
      <c r="C56" s="159"/>
      <c r="D56" s="160"/>
      <c r="E56" s="161" t="s">
        <v>676</v>
      </c>
      <c r="F56" s="161"/>
      <c r="G56" s="166"/>
      <c r="H56" s="163"/>
      <c r="I56" s="163"/>
      <c r="J56" s="163"/>
      <c r="K56" s="163"/>
      <c r="L56" s="163"/>
      <c r="M56" s="163"/>
      <c r="N56" s="163"/>
      <c r="O56" s="163"/>
      <c r="P56" s="163" t="s">
        <v>394</v>
      </c>
      <c r="Q56" s="163"/>
      <c r="R56" s="163"/>
      <c r="S56" s="163"/>
      <c r="T56" s="163"/>
      <c r="U56" s="163"/>
      <c r="V56" s="163"/>
      <c r="W56" s="163"/>
      <c r="X56" s="163"/>
      <c r="Y56" s="163"/>
      <c r="Z56" s="163"/>
      <c r="AA56" s="163"/>
      <c r="AB56" s="163"/>
      <c r="AC56" s="163"/>
      <c r="AD56" s="163"/>
      <c r="AE56" s="163"/>
      <c r="AF56" s="163"/>
      <c r="AG56" s="163"/>
      <c r="AH56" s="163"/>
      <c r="AI56" s="164"/>
    </row>
    <row r="57" spans="2:35" ht="14.25">
      <c r="B57" s="165"/>
      <c r="C57" s="159"/>
      <c r="D57" s="160"/>
      <c r="E57" s="161" t="s">
        <v>677</v>
      </c>
      <c r="F57" s="161"/>
      <c r="G57" s="166"/>
      <c r="H57" s="163"/>
      <c r="I57" s="163"/>
      <c r="J57" s="163"/>
      <c r="K57" s="163"/>
      <c r="L57" s="163"/>
      <c r="M57" s="163"/>
      <c r="N57" s="163"/>
      <c r="O57" s="163"/>
      <c r="P57" s="163"/>
      <c r="Q57" s="163" t="s">
        <v>394</v>
      </c>
      <c r="R57" s="163"/>
      <c r="S57" s="163"/>
      <c r="T57" s="163"/>
      <c r="U57" s="163"/>
      <c r="V57" s="163"/>
      <c r="W57" s="163"/>
      <c r="X57" s="163"/>
      <c r="Y57" s="163"/>
      <c r="Z57" s="163"/>
      <c r="AA57" s="163"/>
      <c r="AB57" s="163"/>
      <c r="AC57" s="163"/>
      <c r="AD57" s="163"/>
      <c r="AE57" s="163"/>
      <c r="AF57" s="163"/>
      <c r="AG57" s="163"/>
      <c r="AH57" s="163"/>
      <c r="AI57" s="164"/>
    </row>
    <row r="58" spans="2:35" ht="14.25">
      <c r="B58" s="165"/>
      <c r="C58" s="159"/>
      <c r="D58" s="160"/>
      <c r="E58" s="161" t="s">
        <v>678</v>
      </c>
      <c r="F58" s="161"/>
      <c r="G58" s="166"/>
      <c r="H58" s="163"/>
      <c r="I58" s="163"/>
      <c r="J58" s="163"/>
      <c r="K58" s="163"/>
      <c r="L58" s="163"/>
      <c r="M58" s="163"/>
      <c r="N58" s="163"/>
      <c r="O58" s="163"/>
      <c r="P58" s="163"/>
      <c r="Q58" s="163" t="s">
        <v>394</v>
      </c>
      <c r="R58" s="163"/>
      <c r="S58" s="163"/>
      <c r="T58" s="163"/>
      <c r="U58" s="163"/>
      <c r="V58" s="163"/>
      <c r="W58" s="163"/>
      <c r="X58" s="163"/>
      <c r="Y58" s="163"/>
      <c r="Z58" s="163"/>
      <c r="AA58" s="163"/>
      <c r="AB58" s="163"/>
      <c r="AC58" s="163"/>
      <c r="AD58" s="163"/>
      <c r="AE58" s="163"/>
      <c r="AF58" s="163"/>
      <c r="AG58" s="163"/>
      <c r="AH58" s="163"/>
      <c r="AI58" s="164"/>
    </row>
    <row r="59" spans="2:35" ht="14.25">
      <c r="B59" s="165"/>
      <c r="C59" s="159"/>
      <c r="D59" s="160"/>
      <c r="E59" s="161" t="s">
        <v>679</v>
      </c>
      <c r="F59" s="161"/>
      <c r="G59" s="166"/>
      <c r="H59" s="163"/>
      <c r="I59" s="163"/>
      <c r="J59" s="163"/>
      <c r="K59" s="163"/>
      <c r="L59" s="163"/>
      <c r="M59" s="163" t="s">
        <v>394</v>
      </c>
      <c r="N59" s="163"/>
      <c r="O59" s="163"/>
      <c r="P59" s="163"/>
      <c r="Q59" s="163" t="s">
        <v>394</v>
      </c>
      <c r="R59" s="163"/>
      <c r="S59" s="163"/>
      <c r="T59" s="163"/>
      <c r="U59" s="163"/>
      <c r="V59" s="163"/>
      <c r="W59" s="163"/>
      <c r="X59" s="163"/>
      <c r="Y59" s="163"/>
      <c r="Z59" s="163"/>
      <c r="AA59" s="163"/>
      <c r="AB59" s="163"/>
      <c r="AC59" s="163"/>
      <c r="AD59" s="163"/>
      <c r="AE59" s="163"/>
      <c r="AF59" s="163"/>
      <c r="AG59" s="163"/>
      <c r="AH59" s="163"/>
      <c r="AI59" s="164"/>
    </row>
    <row r="60" spans="2:35" ht="14.25">
      <c r="B60" s="165"/>
      <c r="C60" s="159"/>
      <c r="D60" s="160"/>
      <c r="E60" s="161" t="s">
        <v>680</v>
      </c>
      <c r="F60" s="161"/>
      <c r="G60" s="166"/>
      <c r="H60" s="163"/>
      <c r="I60" s="163"/>
      <c r="J60" s="163"/>
      <c r="K60" s="163"/>
      <c r="L60" s="163"/>
      <c r="M60" s="163" t="s">
        <v>394</v>
      </c>
      <c r="N60" s="163"/>
      <c r="O60" s="163"/>
      <c r="P60" s="163"/>
      <c r="Q60" s="163"/>
      <c r="R60" s="163"/>
      <c r="S60" s="163"/>
      <c r="T60" s="163"/>
      <c r="U60" s="163"/>
      <c r="V60" s="163"/>
      <c r="W60" s="163"/>
      <c r="X60" s="163"/>
      <c r="Y60" s="163"/>
      <c r="Z60" s="163"/>
      <c r="AA60" s="163"/>
      <c r="AB60" s="163"/>
      <c r="AC60" s="163"/>
      <c r="AD60" s="163"/>
      <c r="AE60" s="163"/>
      <c r="AF60" s="163"/>
      <c r="AG60" s="163"/>
      <c r="AH60" s="163"/>
      <c r="AI60" s="164"/>
    </row>
    <row r="61" spans="2:35" ht="14.25">
      <c r="B61" s="165"/>
      <c r="C61" s="159"/>
      <c r="D61" s="160"/>
      <c r="E61" s="161" t="s">
        <v>681</v>
      </c>
      <c r="F61" s="161"/>
      <c r="G61" s="166"/>
      <c r="H61" s="163"/>
      <c r="I61" s="163"/>
      <c r="J61" s="163"/>
      <c r="K61" s="163"/>
      <c r="L61" s="163"/>
      <c r="M61" s="163"/>
      <c r="N61" s="163"/>
      <c r="O61" s="163"/>
      <c r="P61" s="163"/>
      <c r="Q61" s="163"/>
      <c r="R61" s="163" t="s">
        <v>394</v>
      </c>
      <c r="S61" s="163"/>
      <c r="T61" s="163"/>
      <c r="U61" s="163"/>
      <c r="V61" s="163"/>
      <c r="W61" s="163"/>
      <c r="X61" s="163"/>
      <c r="Y61" s="163"/>
      <c r="Z61" s="163"/>
      <c r="AA61" s="163"/>
      <c r="AB61" s="163"/>
      <c r="AC61" s="163"/>
      <c r="AD61" s="163"/>
      <c r="AE61" s="163"/>
      <c r="AF61" s="163"/>
      <c r="AG61" s="163"/>
      <c r="AH61" s="163"/>
      <c r="AI61" s="164"/>
    </row>
    <row r="62" spans="2:35" ht="36">
      <c r="B62" s="165"/>
      <c r="C62" s="159"/>
      <c r="D62" s="160"/>
      <c r="E62" s="184" t="s">
        <v>682</v>
      </c>
      <c r="F62" s="184"/>
      <c r="G62" s="185"/>
      <c r="H62" s="163"/>
      <c r="I62" s="163"/>
      <c r="J62" s="163"/>
      <c r="K62" s="163"/>
      <c r="L62" s="163"/>
      <c r="M62" s="163"/>
      <c r="N62" s="163"/>
      <c r="O62" s="163"/>
      <c r="P62" s="163"/>
      <c r="Q62" s="163"/>
      <c r="R62" s="163"/>
      <c r="S62" s="163" t="s">
        <v>394</v>
      </c>
      <c r="T62" s="163"/>
      <c r="U62" s="163"/>
      <c r="V62" s="163"/>
      <c r="W62" s="163"/>
      <c r="X62" s="163"/>
      <c r="Y62" s="163"/>
      <c r="Z62" s="163"/>
      <c r="AA62" s="163"/>
      <c r="AB62" s="163"/>
      <c r="AC62" s="163"/>
      <c r="AD62" s="163"/>
      <c r="AE62" s="163"/>
      <c r="AF62" s="163"/>
      <c r="AG62" s="163"/>
      <c r="AH62" s="163"/>
      <c r="AI62" s="164"/>
    </row>
    <row r="63" spans="2:35" ht="14.25">
      <c r="B63" s="165"/>
      <c r="C63" s="159"/>
      <c r="D63" s="160"/>
      <c r="E63" s="161" t="s">
        <v>683</v>
      </c>
      <c r="F63" s="161"/>
      <c r="G63" s="166"/>
      <c r="H63" s="163"/>
      <c r="I63" s="163"/>
      <c r="J63" s="163"/>
      <c r="K63" s="163"/>
      <c r="L63" s="163"/>
      <c r="M63" s="163"/>
      <c r="N63" s="163"/>
      <c r="O63" s="163"/>
      <c r="P63" s="163"/>
      <c r="Q63" s="163"/>
      <c r="R63" s="163"/>
      <c r="S63" s="163"/>
      <c r="T63" s="163"/>
      <c r="U63" s="163"/>
      <c r="V63" s="163" t="s">
        <v>394</v>
      </c>
      <c r="W63" s="163"/>
      <c r="X63" s="163"/>
      <c r="Y63" s="163"/>
      <c r="Z63" s="163"/>
      <c r="AA63" s="163"/>
      <c r="AB63" s="163"/>
      <c r="AC63" s="163"/>
      <c r="AD63" s="163"/>
      <c r="AE63" s="163"/>
      <c r="AF63" s="163"/>
      <c r="AG63" s="163"/>
      <c r="AH63" s="163"/>
      <c r="AI63" s="164"/>
    </row>
    <row r="64" spans="2:35" ht="36">
      <c r="B64" s="165"/>
      <c r="C64" s="159"/>
      <c r="D64" s="160"/>
      <c r="E64" s="184" t="s">
        <v>684</v>
      </c>
      <c r="F64" s="184"/>
      <c r="G64" s="185"/>
      <c r="H64" s="163"/>
      <c r="I64" s="163"/>
      <c r="J64" s="163"/>
      <c r="K64" s="163"/>
      <c r="L64" s="163"/>
      <c r="M64" s="163"/>
      <c r="N64" s="163" t="s">
        <v>394</v>
      </c>
      <c r="O64" s="163"/>
      <c r="P64" s="163"/>
      <c r="Q64" s="163"/>
      <c r="R64" s="163"/>
      <c r="S64" s="163"/>
      <c r="T64" s="163"/>
      <c r="U64" s="163"/>
      <c r="V64" s="163" t="s">
        <v>394</v>
      </c>
      <c r="W64" s="163"/>
      <c r="X64" s="163"/>
      <c r="Y64" s="163"/>
      <c r="Z64" s="163"/>
      <c r="AA64" s="163"/>
      <c r="AB64" s="163"/>
      <c r="AC64" s="163"/>
      <c r="AD64" s="163"/>
      <c r="AE64" s="163"/>
      <c r="AF64" s="163"/>
      <c r="AG64" s="163"/>
      <c r="AH64" s="163"/>
      <c r="AI64" s="164"/>
    </row>
    <row r="65" spans="2:35" ht="14.25">
      <c r="B65" s="165"/>
      <c r="C65" s="159"/>
      <c r="D65" s="160"/>
      <c r="E65" s="161" t="s">
        <v>685</v>
      </c>
      <c r="F65" s="161"/>
      <c r="G65" s="166"/>
      <c r="H65" s="163"/>
      <c r="I65" s="163"/>
      <c r="J65" s="163"/>
      <c r="K65" s="163"/>
      <c r="L65" s="163"/>
      <c r="M65" s="163"/>
      <c r="N65" s="163"/>
      <c r="O65" s="163"/>
      <c r="P65" s="163"/>
      <c r="Q65" s="163"/>
      <c r="R65" s="163"/>
      <c r="S65" s="163"/>
      <c r="T65" s="163"/>
      <c r="U65" s="163"/>
      <c r="V65" s="163" t="s">
        <v>394</v>
      </c>
      <c r="W65" s="163"/>
      <c r="X65" s="163"/>
      <c r="Y65" s="163"/>
      <c r="Z65" s="163"/>
      <c r="AA65" s="163"/>
      <c r="AB65" s="163"/>
      <c r="AC65" s="163"/>
      <c r="AD65" s="163"/>
      <c r="AE65" s="163"/>
      <c r="AF65" s="163"/>
      <c r="AG65" s="163"/>
      <c r="AH65" s="163"/>
      <c r="AI65" s="164"/>
    </row>
    <row r="66" spans="2:35" ht="14.25">
      <c r="B66" s="165"/>
      <c r="C66" s="159"/>
      <c r="D66" s="160"/>
      <c r="E66" s="161" t="s">
        <v>686</v>
      </c>
      <c r="F66" s="161"/>
      <c r="G66" s="166"/>
      <c r="H66" s="163"/>
      <c r="I66" s="163"/>
      <c r="J66" s="163"/>
      <c r="K66" s="163"/>
      <c r="L66" s="163"/>
      <c r="M66" s="163"/>
      <c r="N66" s="163" t="s">
        <v>394</v>
      </c>
      <c r="O66" s="163"/>
      <c r="P66" s="163"/>
      <c r="Q66" s="163"/>
      <c r="R66" s="163"/>
      <c r="S66" s="163"/>
      <c r="T66" s="163"/>
      <c r="U66" s="163"/>
      <c r="V66" s="163"/>
      <c r="W66" s="163"/>
      <c r="X66" s="163"/>
      <c r="Y66" s="163"/>
      <c r="Z66" s="163"/>
      <c r="AA66" s="163"/>
      <c r="AB66" s="163"/>
      <c r="AC66" s="163"/>
      <c r="AD66" s="163"/>
      <c r="AE66" s="163"/>
      <c r="AF66" s="163"/>
      <c r="AG66" s="163"/>
      <c r="AH66" s="163"/>
      <c r="AI66" s="164"/>
    </row>
    <row r="67" spans="2:35" ht="14.25">
      <c r="B67" s="165"/>
      <c r="C67" s="159"/>
      <c r="D67" s="160"/>
      <c r="E67" s="161" t="s">
        <v>687</v>
      </c>
      <c r="F67" s="161"/>
      <c r="G67" s="166"/>
      <c r="H67" s="163"/>
      <c r="I67" s="163"/>
      <c r="J67" s="163"/>
      <c r="K67" s="163"/>
      <c r="L67" s="163"/>
      <c r="M67" s="163"/>
      <c r="N67" s="163"/>
      <c r="O67" s="163"/>
      <c r="P67" s="163"/>
      <c r="Q67" s="163"/>
      <c r="R67" s="163"/>
      <c r="S67" s="163"/>
      <c r="T67" s="163"/>
      <c r="U67" s="163"/>
      <c r="V67" s="163"/>
      <c r="W67" s="163" t="s">
        <v>394</v>
      </c>
      <c r="X67" s="163"/>
      <c r="Y67" s="163"/>
      <c r="Z67" s="163"/>
      <c r="AA67" s="163"/>
      <c r="AB67" s="163"/>
      <c r="AC67" s="163"/>
      <c r="AD67" s="163"/>
      <c r="AE67" s="163"/>
      <c r="AF67" s="163"/>
      <c r="AG67" s="163"/>
      <c r="AH67" s="163"/>
      <c r="AI67" s="164"/>
    </row>
    <row r="68" spans="2:35" ht="14.25">
      <c r="B68" s="165"/>
      <c r="C68" s="159"/>
      <c r="D68" s="160"/>
      <c r="E68" s="161" t="s">
        <v>688</v>
      </c>
      <c r="F68" s="161"/>
      <c r="G68" s="166"/>
      <c r="H68" s="163"/>
      <c r="I68" s="163"/>
      <c r="J68" s="163"/>
      <c r="K68" s="163"/>
      <c r="L68" s="163"/>
      <c r="M68" s="163"/>
      <c r="N68" s="163"/>
      <c r="O68" s="163"/>
      <c r="P68" s="163"/>
      <c r="Q68" s="163"/>
      <c r="R68" s="163"/>
      <c r="S68" s="163"/>
      <c r="T68" s="163"/>
      <c r="U68" s="163"/>
      <c r="V68" s="163"/>
      <c r="W68" s="163"/>
      <c r="X68" s="163" t="s">
        <v>394</v>
      </c>
      <c r="Y68" s="163"/>
      <c r="Z68" s="163"/>
      <c r="AA68" s="163"/>
      <c r="AB68" s="163"/>
      <c r="AC68" s="163"/>
      <c r="AD68" s="163"/>
      <c r="AE68" s="163"/>
      <c r="AF68" s="163"/>
      <c r="AG68" s="163"/>
      <c r="AH68" s="163"/>
      <c r="AI68" s="164"/>
    </row>
    <row r="69" spans="2:35" ht="14.25">
      <c r="B69" s="165"/>
      <c r="C69" s="159"/>
      <c r="D69" s="160"/>
      <c r="E69" s="161" t="s">
        <v>689</v>
      </c>
      <c r="F69" s="161"/>
      <c r="G69" s="166"/>
      <c r="H69" s="163"/>
      <c r="I69" s="163"/>
      <c r="J69" s="163"/>
      <c r="K69" s="163"/>
      <c r="L69" s="163"/>
      <c r="M69" s="163"/>
      <c r="N69" s="163"/>
      <c r="O69" s="163"/>
      <c r="P69" s="163"/>
      <c r="Q69" s="163"/>
      <c r="R69" s="163"/>
      <c r="S69" s="163"/>
      <c r="T69" s="163"/>
      <c r="U69" s="163"/>
      <c r="V69" s="163"/>
      <c r="W69" s="163"/>
      <c r="X69" s="163" t="s">
        <v>394</v>
      </c>
      <c r="Y69" s="163"/>
      <c r="Z69" s="163"/>
      <c r="AA69" s="163"/>
      <c r="AB69" s="163"/>
      <c r="AC69" s="163"/>
      <c r="AD69" s="163"/>
      <c r="AE69" s="163"/>
      <c r="AF69" s="163"/>
      <c r="AG69" s="163"/>
      <c r="AH69" s="163"/>
      <c r="AI69" s="164"/>
    </row>
    <row r="70" spans="2:35" ht="14.25">
      <c r="B70" s="165"/>
      <c r="C70" s="159"/>
      <c r="D70" s="160"/>
      <c r="E70" s="161" t="s">
        <v>690</v>
      </c>
      <c r="F70" s="161"/>
      <c r="G70" s="166"/>
      <c r="H70" s="163"/>
      <c r="I70" s="163"/>
      <c r="J70" s="163"/>
      <c r="K70" s="163"/>
      <c r="L70" s="163"/>
      <c r="M70" s="163"/>
      <c r="N70" s="163"/>
      <c r="O70" s="163"/>
      <c r="P70" s="163"/>
      <c r="Q70" s="163"/>
      <c r="R70" s="163"/>
      <c r="S70" s="163"/>
      <c r="T70" s="163"/>
      <c r="U70" s="163"/>
      <c r="V70" s="163"/>
      <c r="W70" s="163"/>
      <c r="X70" s="163" t="s">
        <v>394</v>
      </c>
      <c r="Y70" s="163"/>
      <c r="Z70" s="163"/>
      <c r="AA70" s="163"/>
      <c r="AB70" s="163"/>
      <c r="AC70" s="163"/>
      <c r="AD70" s="163"/>
      <c r="AE70" s="163"/>
      <c r="AF70" s="163"/>
      <c r="AG70" s="163"/>
      <c r="AH70" s="163"/>
      <c r="AI70" s="164"/>
    </row>
    <row r="71" spans="2:35" ht="14.25">
      <c r="B71" s="165"/>
      <c r="C71" s="159"/>
      <c r="D71" s="160"/>
      <c r="E71" s="161" t="s">
        <v>691</v>
      </c>
      <c r="F71" s="161"/>
      <c r="G71" s="166"/>
      <c r="H71" s="163"/>
      <c r="I71" s="163"/>
      <c r="J71" s="163"/>
      <c r="K71" s="163"/>
      <c r="L71" s="163"/>
      <c r="M71" s="163"/>
      <c r="N71" s="163"/>
      <c r="O71" s="163"/>
      <c r="P71" s="163"/>
      <c r="Q71" s="163"/>
      <c r="R71" s="163"/>
      <c r="S71" s="163"/>
      <c r="T71" s="163"/>
      <c r="U71" s="163"/>
      <c r="V71" s="163"/>
      <c r="W71" s="163"/>
      <c r="X71" s="163" t="s">
        <v>394</v>
      </c>
      <c r="Y71" s="163"/>
      <c r="Z71" s="163"/>
      <c r="AA71" s="163"/>
      <c r="AB71" s="163"/>
      <c r="AC71" s="163"/>
      <c r="AD71" s="163"/>
      <c r="AE71" s="163"/>
      <c r="AF71" s="163"/>
      <c r="AG71" s="163"/>
      <c r="AH71" s="163"/>
      <c r="AI71" s="164"/>
    </row>
    <row r="72" spans="2:35" ht="14.25">
      <c r="B72" s="165"/>
      <c r="C72" s="159"/>
      <c r="D72" s="160"/>
      <c r="E72" s="161" t="s">
        <v>692</v>
      </c>
      <c r="F72" s="161"/>
      <c r="G72" s="166"/>
      <c r="H72" s="163"/>
      <c r="I72" s="163"/>
      <c r="J72" s="163"/>
      <c r="K72" s="163"/>
      <c r="L72" s="163"/>
      <c r="M72" s="163"/>
      <c r="N72" s="163"/>
      <c r="O72" s="163"/>
      <c r="P72" s="163"/>
      <c r="Q72" s="163"/>
      <c r="R72" s="163"/>
      <c r="S72" s="163"/>
      <c r="T72" s="163"/>
      <c r="U72" s="163"/>
      <c r="V72" s="163"/>
      <c r="W72" s="163"/>
      <c r="X72" s="163"/>
      <c r="Y72" s="163"/>
      <c r="Z72" s="163" t="s">
        <v>394</v>
      </c>
      <c r="AA72" s="163"/>
      <c r="AB72" s="163"/>
      <c r="AC72" s="163"/>
      <c r="AD72" s="163"/>
      <c r="AE72" s="163"/>
      <c r="AF72" s="163"/>
      <c r="AG72" s="163"/>
      <c r="AH72" s="163"/>
      <c r="AI72" s="164"/>
    </row>
    <row r="73" spans="2:35" ht="36">
      <c r="B73" s="165"/>
      <c r="C73" s="159"/>
      <c r="D73" s="160"/>
      <c r="E73" s="184" t="s">
        <v>693</v>
      </c>
      <c r="F73" s="184"/>
      <c r="G73" s="185"/>
      <c r="H73" s="163"/>
      <c r="I73" s="163"/>
      <c r="J73" s="163"/>
      <c r="K73" s="163"/>
      <c r="L73" s="163"/>
      <c r="M73" s="163"/>
      <c r="N73" s="163"/>
      <c r="O73" s="163"/>
      <c r="P73" s="163"/>
      <c r="Q73" s="163"/>
      <c r="R73" s="163"/>
      <c r="S73" s="163"/>
      <c r="T73" s="163"/>
      <c r="U73" s="163"/>
      <c r="V73" s="163"/>
      <c r="W73" s="163"/>
      <c r="X73" s="163"/>
      <c r="Y73" s="163"/>
      <c r="Z73" s="163" t="s">
        <v>394</v>
      </c>
      <c r="AA73" s="163"/>
      <c r="AB73" s="163"/>
      <c r="AC73" s="163"/>
      <c r="AD73" s="163"/>
      <c r="AE73" s="163"/>
      <c r="AF73" s="163"/>
      <c r="AG73" s="163"/>
      <c r="AH73" s="163"/>
      <c r="AI73" s="164"/>
    </row>
    <row r="74" spans="2:35" ht="14.25">
      <c r="B74" s="165"/>
      <c r="C74" s="159"/>
      <c r="D74" s="160"/>
      <c r="E74" s="161" t="s">
        <v>694</v>
      </c>
      <c r="F74" s="161"/>
      <c r="G74" s="166"/>
      <c r="H74" s="163"/>
      <c r="I74" s="163"/>
      <c r="J74" s="163"/>
      <c r="K74" s="163"/>
      <c r="L74" s="163"/>
      <c r="M74" s="163"/>
      <c r="N74" s="163"/>
      <c r="O74" s="163"/>
      <c r="P74" s="163"/>
      <c r="Q74" s="163"/>
      <c r="R74" s="163"/>
      <c r="S74" s="163"/>
      <c r="T74" s="163"/>
      <c r="U74" s="163"/>
      <c r="V74" s="163"/>
      <c r="W74" s="163"/>
      <c r="X74" s="163"/>
      <c r="Y74" s="163"/>
      <c r="Z74" s="163"/>
      <c r="AA74" s="163"/>
      <c r="AB74" s="163" t="s">
        <v>394</v>
      </c>
      <c r="AC74" s="163"/>
      <c r="AD74" s="163"/>
      <c r="AE74" s="163"/>
      <c r="AF74" s="163"/>
      <c r="AG74" s="163"/>
      <c r="AH74" s="163"/>
      <c r="AI74" s="164"/>
    </row>
    <row r="75" spans="2:35" ht="36">
      <c r="B75" s="165"/>
      <c r="C75" s="159"/>
      <c r="D75" s="160"/>
      <c r="E75" s="184" t="s">
        <v>695</v>
      </c>
      <c r="F75" s="184"/>
      <c r="G75" s="185"/>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t="s">
        <v>394</v>
      </c>
      <c r="AG75" s="163"/>
      <c r="AH75" s="163"/>
      <c r="AI75" s="164"/>
    </row>
    <row r="76" spans="2:35" ht="14.25">
      <c r="B76" s="165"/>
      <c r="C76" s="159"/>
      <c r="D76" s="160"/>
      <c r="E76" s="161" t="s">
        <v>696</v>
      </c>
      <c r="F76" s="161"/>
      <c r="G76" s="166"/>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t="s">
        <v>394</v>
      </c>
      <c r="AE76" s="163"/>
      <c r="AF76" s="163"/>
      <c r="AG76" s="163"/>
      <c r="AH76" s="163"/>
      <c r="AI76" s="164"/>
    </row>
    <row r="77" spans="2:35" ht="14.25">
      <c r="B77" s="165"/>
      <c r="C77" s="159"/>
      <c r="D77" s="160"/>
      <c r="E77" s="161" t="s">
        <v>697</v>
      </c>
      <c r="F77" s="161"/>
      <c r="G77" s="166"/>
      <c r="H77" s="163"/>
      <c r="I77" s="163"/>
      <c r="J77" s="163"/>
      <c r="K77" s="163"/>
      <c r="L77" s="163"/>
      <c r="M77" s="163"/>
      <c r="N77" s="163"/>
      <c r="O77" s="163"/>
      <c r="P77" s="163"/>
      <c r="Q77" s="163"/>
      <c r="R77" s="163"/>
      <c r="S77" s="163"/>
      <c r="T77" s="163"/>
      <c r="U77" s="163"/>
      <c r="V77" s="163"/>
      <c r="W77" s="163"/>
      <c r="X77" s="163"/>
      <c r="Y77" s="163" t="s">
        <v>394</v>
      </c>
      <c r="Z77" s="163"/>
      <c r="AA77" s="163"/>
      <c r="AB77" s="163"/>
      <c r="AC77" s="163"/>
      <c r="AD77" s="163"/>
      <c r="AE77" s="163"/>
      <c r="AF77" s="163"/>
      <c r="AG77" s="163"/>
      <c r="AH77" s="163"/>
      <c r="AI77" s="164"/>
    </row>
    <row r="78" spans="2:35" ht="14.25">
      <c r="B78" s="165"/>
      <c r="C78" s="159"/>
      <c r="D78" s="160"/>
      <c r="E78" s="161" t="s">
        <v>698</v>
      </c>
      <c r="F78" s="161"/>
      <c r="G78" s="166"/>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t="s">
        <v>394</v>
      </c>
      <c r="AF78" s="163"/>
      <c r="AG78" s="163"/>
      <c r="AH78" s="163"/>
      <c r="AI78" s="164"/>
    </row>
    <row r="79" spans="2:35" ht="14.25">
      <c r="B79" s="165"/>
      <c r="C79" s="159"/>
      <c r="D79" s="160"/>
      <c r="E79" s="161"/>
      <c r="F79" s="161"/>
      <c r="G79" s="166"/>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4"/>
    </row>
    <row r="80" spans="2:35" ht="14.25">
      <c r="B80" s="165"/>
      <c r="C80" s="159"/>
      <c r="D80" s="160"/>
      <c r="E80" s="161"/>
      <c r="F80" s="161"/>
      <c r="G80" s="166"/>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4"/>
    </row>
    <row r="81" spans="2:35" ht="14.25">
      <c r="B81" s="186"/>
      <c r="C81" s="187"/>
      <c r="D81" s="188"/>
      <c r="E81" s="189"/>
      <c r="F81" s="189"/>
      <c r="G81" s="190"/>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2"/>
    </row>
    <row r="82" ht="14.25">
      <c r="B82" s="141" t="s">
        <v>699</v>
      </c>
    </row>
  </sheetData>
  <sheetProtection/>
  <printOptions horizontalCentered="1"/>
  <pageMargins left="0" right="0" top="0" bottom="0" header="0" footer="0"/>
  <pageSetup horizontalDpi="300" verticalDpi="300" orientation="portrait" paperSize="9" scale="70" r:id="rId2"/>
  <rowBreaks count="2" manualBreakCount="2">
    <brk id="0" max="65535" man="1"/>
    <brk id="82" max="6553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BT292"/>
  <sheetViews>
    <sheetView showGridLines="0" tabSelected="1" view="pageBreakPreview" zoomScaleNormal="55" zoomScaleSheetLayoutView="100" zoomScalePageLayoutView="0" workbookViewId="0" topLeftCell="A1">
      <selection activeCell="AO3" sqref="AO3"/>
    </sheetView>
  </sheetViews>
  <sheetFormatPr defaultColWidth="9.00390625" defaultRowHeight="13.5"/>
  <cols>
    <col min="1" max="1" width="1.625" style="0" customWidth="1"/>
    <col min="2" max="11" width="3.625" style="0" customWidth="1"/>
    <col min="12" max="12" width="1.875" style="0" customWidth="1"/>
    <col min="13" max="24" width="3.125" style="0" customWidth="1"/>
    <col min="25" max="25" width="1.12109375" style="0" customWidth="1"/>
    <col min="26" max="26" width="3.125" style="0" customWidth="1"/>
    <col min="27" max="34" width="3.625" style="0" customWidth="1"/>
    <col min="35" max="35" width="10.875" style="0" customWidth="1"/>
    <col min="36" max="36" width="1.875" style="0" customWidth="1"/>
    <col min="37" max="37" width="3.625" style="0" customWidth="1"/>
    <col min="38" max="49" width="3.125" style="0" customWidth="1"/>
    <col min="50" max="59" width="3.625" style="0" customWidth="1"/>
    <col min="60" max="60" width="1.875" style="0" customWidth="1"/>
    <col min="61" max="72" width="3.125" style="0" customWidth="1"/>
  </cols>
  <sheetData>
    <row r="1" spans="1:35" ht="31.5" customHeight="1">
      <c r="A1" s="213"/>
      <c r="B1" s="214" t="s">
        <v>524</v>
      </c>
      <c r="Y1" s="224"/>
      <c r="Z1" s="224"/>
      <c r="AA1" s="224"/>
      <c r="AB1" s="224"/>
      <c r="AC1" s="224"/>
      <c r="AD1" s="224"/>
      <c r="AE1" s="224"/>
      <c r="AF1" s="224"/>
      <c r="AG1" s="224"/>
      <c r="AH1" s="224"/>
      <c r="AI1" s="224"/>
    </row>
    <row r="2" spans="2:4" ht="19.5" customHeight="1">
      <c r="B2" s="213" t="s">
        <v>534</v>
      </c>
      <c r="D2" s="35"/>
    </row>
    <row r="3" spans="2:4" ht="19.5" customHeight="1">
      <c r="B3" t="s">
        <v>934</v>
      </c>
      <c r="D3" s="35"/>
    </row>
    <row r="4" spans="3:4" ht="19.5" customHeight="1">
      <c r="C4" t="s">
        <v>87</v>
      </c>
      <c r="D4" s="35"/>
    </row>
    <row r="5" spans="3:4" ht="19.5" customHeight="1">
      <c r="C5" s="213" t="s">
        <v>86</v>
      </c>
      <c r="D5" s="35"/>
    </row>
    <row r="6" spans="3:4" ht="19.5" customHeight="1">
      <c r="C6" t="s">
        <v>547</v>
      </c>
      <c r="D6" s="35"/>
    </row>
    <row r="7" ht="19.5" customHeight="1">
      <c r="C7" t="s">
        <v>505</v>
      </c>
    </row>
    <row r="8" spans="2:35" ht="19.5" customHeight="1" thickBot="1">
      <c r="B8" s="379" t="s">
        <v>532</v>
      </c>
      <c r="C8" s="379"/>
      <c r="D8" s="379"/>
      <c r="E8" s="379"/>
      <c r="F8" s="379"/>
      <c r="G8" s="379"/>
      <c r="H8" s="379"/>
      <c r="I8" s="379"/>
      <c r="J8" s="379"/>
      <c r="K8" s="379"/>
      <c r="L8" s="379"/>
      <c r="M8" s="379" t="s">
        <v>531</v>
      </c>
      <c r="N8" s="379"/>
      <c r="O8" s="379"/>
      <c r="P8" s="379"/>
      <c r="Q8" s="379"/>
      <c r="R8" s="379"/>
      <c r="S8" s="379"/>
      <c r="T8" s="379"/>
      <c r="U8" s="379"/>
      <c r="V8" s="379"/>
      <c r="W8" s="379"/>
      <c r="X8" s="379"/>
      <c r="Z8" s="396" t="s">
        <v>533</v>
      </c>
      <c r="AA8" s="397"/>
      <c r="AB8" s="397"/>
      <c r="AC8" s="397"/>
      <c r="AD8" s="397"/>
      <c r="AE8" s="397"/>
      <c r="AF8" s="397"/>
      <c r="AG8" s="397"/>
      <c r="AH8" s="397"/>
      <c r="AI8" s="397"/>
    </row>
    <row r="9" spans="2:35" ht="24.75" customHeight="1" thickBot="1">
      <c r="B9" s="522" t="s">
        <v>66</v>
      </c>
      <c r="C9" s="523"/>
      <c r="D9" s="523"/>
      <c r="E9" s="523"/>
      <c r="F9" s="523"/>
      <c r="G9" s="523"/>
      <c r="H9" s="523"/>
      <c r="I9" s="523"/>
      <c r="J9" s="523"/>
      <c r="K9" s="523"/>
      <c r="L9" s="524"/>
      <c r="M9" s="509"/>
      <c r="N9" s="510"/>
      <c r="O9" s="510"/>
      <c r="P9" s="510"/>
      <c r="Q9" s="510"/>
      <c r="R9" s="510"/>
      <c r="S9" s="510"/>
      <c r="T9" s="510"/>
      <c r="U9" s="510"/>
      <c r="V9" s="510"/>
      <c r="W9" s="510"/>
      <c r="X9" s="511"/>
      <c r="Y9" s="212" t="s">
        <v>529</v>
      </c>
      <c r="Z9" s="398" t="s">
        <v>979</v>
      </c>
      <c r="AA9" s="399"/>
      <c r="AB9" s="399"/>
      <c r="AC9" s="399"/>
      <c r="AD9" s="399"/>
      <c r="AE9" s="399"/>
      <c r="AF9" s="399"/>
      <c r="AG9" s="399"/>
      <c r="AH9" s="399"/>
      <c r="AI9" s="400"/>
    </row>
    <row r="10" spans="2:35" ht="24.75" customHeight="1">
      <c r="B10" s="519" t="s">
        <v>630</v>
      </c>
      <c r="C10" s="531" t="s">
        <v>890</v>
      </c>
      <c r="D10" s="532"/>
      <c r="E10" s="532"/>
      <c r="F10" s="532"/>
      <c r="G10" s="532"/>
      <c r="H10" s="532"/>
      <c r="I10" s="532"/>
      <c r="J10" s="532"/>
      <c r="K10" s="532"/>
      <c r="L10" s="533"/>
      <c r="M10" s="512" t="s">
        <v>938</v>
      </c>
      <c r="N10" s="513"/>
      <c r="O10" s="513"/>
      <c r="P10" s="513"/>
      <c r="Q10" s="513"/>
      <c r="R10" s="513"/>
      <c r="S10" s="513"/>
      <c r="T10" s="513"/>
      <c r="U10" s="513"/>
      <c r="V10" s="513"/>
      <c r="W10" s="513"/>
      <c r="X10" s="514"/>
      <c r="Y10" s="212" t="s">
        <v>529</v>
      </c>
      <c r="Z10" s="392" t="s">
        <v>530</v>
      </c>
      <c r="AA10" s="335"/>
      <c r="AB10" s="335"/>
      <c r="AC10" s="335"/>
      <c r="AD10" s="335"/>
      <c r="AE10" s="335"/>
      <c r="AF10" s="335"/>
      <c r="AG10" s="335"/>
      <c r="AH10" s="335"/>
      <c r="AI10" s="401"/>
    </row>
    <row r="11" spans="2:35" ht="24.75" customHeight="1">
      <c r="B11" s="520"/>
      <c r="C11" s="528" t="s">
        <v>866</v>
      </c>
      <c r="D11" s="529"/>
      <c r="E11" s="529"/>
      <c r="F11" s="529"/>
      <c r="G11" s="529"/>
      <c r="H11" s="529"/>
      <c r="I11" s="529"/>
      <c r="J11" s="529"/>
      <c r="K11" s="529"/>
      <c r="L11" s="530"/>
      <c r="M11" s="467"/>
      <c r="N11" s="468"/>
      <c r="O11" s="468"/>
      <c r="P11" s="468"/>
      <c r="Q11" s="468"/>
      <c r="R11" s="468"/>
      <c r="S11" s="468"/>
      <c r="T11" s="468"/>
      <c r="U11" s="468"/>
      <c r="V11" s="468"/>
      <c r="W11" s="468"/>
      <c r="X11" s="469"/>
      <c r="Y11" s="212" t="s">
        <v>529</v>
      </c>
      <c r="Z11" s="402" t="s">
        <v>343</v>
      </c>
      <c r="AA11" s="403"/>
      <c r="AB11" s="403"/>
      <c r="AC11" s="403"/>
      <c r="AD11" s="403"/>
      <c r="AE11" s="403"/>
      <c r="AF11" s="403"/>
      <c r="AG11" s="403"/>
      <c r="AH11" s="403"/>
      <c r="AI11" s="404"/>
    </row>
    <row r="12" spans="2:35" ht="24.75" customHeight="1">
      <c r="B12" s="520"/>
      <c r="C12" s="528" t="s">
        <v>889</v>
      </c>
      <c r="D12" s="529"/>
      <c r="E12" s="529"/>
      <c r="F12" s="529"/>
      <c r="G12" s="529"/>
      <c r="H12" s="529"/>
      <c r="I12" s="529"/>
      <c r="J12" s="529"/>
      <c r="K12" s="529"/>
      <c r="L12" s="530"/>
      <c r="M12" s="467"/>
      <c r="N12" s="468"/>
      <c r="O12" s="468"/>
      <c r="P12" s="468"/>
      <c r="Q12" s="468"/>
      <c r="R12" s="468"/>
      <c r="S12" s="468"/>
      <c r="T12" s="468"/>
      <c r="U12" s="468"/>
      <c r="V12" s="468"/>
      <c r="W12" s="468"/>
      <c r="X12" s="469"/>
      <c r="Y12" s="212" t="s">
        <v>529</v>
      </c>
      <c r="Z12" s="392" t="s">
        <v>502</v>
      </c>
      <c r="AA12" s="390"/>
      <c r="AB12" s="390"/>
      <c r="AC12" s="390"/>
      <c r="AD12" s="390"/>
      <c r="AE12" s="390"/>
      <c r="AF12" s="390"/>
      <c r="AG12" s="390"/>
      <c r="AH12" s="390"/>
      <c r="AI12" s="391"/>
    </row>
    <row r="13" spans="2:35" ht="24.75" customHeight="1">
      <c r="B13" s="520"/>
      <c r="C13" s="528" t="s">
        <v>867</v>
      </c>
      <c r="D13" s="529"/>
      <c r="E13" s="529"/>
      <c r="F13" s="529"/>
      <c r="G13" s="529"/>
      <c r="H13" s="529"/>
      <c r="I13" s="529"/>
      <c r="J13" s="529"/>
      <c r="K13" s="529"/>
      <c r="L13" s="530"/>
      <c r="M13" s="467"/>
      <c r="N13" s="468"/>
      <c r="O13" s="468"/>
      <c r="P13" s="468"/>
      <c r="Q13" s="468"/>
      <c r="R13" s="468"/>
      <c r="S13" s="468"/>
      <c r="T13" s="468"/>
      <c r="U13" s="468"/>
      <c r="V13" s="468"/>
      <c r="W13" s="468"/>
      <c r="X13" s="469"/>
      <c r="Y13" s="212" t="s">
        <v>529</v>
      </c>
      <c r="Z13" s="392" t="s">
        <v>503</v>
      </c>
      <c r="AA13" s="390"/>
      <c r="AB13" s="390"/>
      <c r="AC13" s="390"/>
      <c r="AD13" s="390"/>
      <c r="AE13" s="390"/>
      <c r="AF13" s="390"/>
      <c r="AG13" s="390"/>
      <c r="AH13" s="390"/>
      <c r="AI13" s="391"/>
    </row>
    <row r="14" spans="2:35" ht="24.75" customHeight="1">
      <c r="B14" s="520"/>
      <c r="C14" s="528" t="s">
        <v>124</v>
      </c>
      <c r="D14" s="529"/>
      <c r="E14" s="529"/>
      <c r="F14" s="529"/>
      <c r="G14" s="529"/>
      <c r="H14" s="529"/>
      <c r="I14" s="529"/>
      <c r="J14" s="529"/>
      <c r="K14" s="529"/>
      <c r="L14" s="530"/>
      <c r="M14" s="479"/>
      <c r="N14" s="480"/>
      <c r="O14" s="480"/>
      <c r="P14" s="480"/>
      <c r="Q14" s="480"/>
      <c r="R14" s="480"/>
      <c r="S14" s="480"/>
      <c r="T14" s="480"/>
      <c r="U14" s="480"/>
      <c r="V14" s="480"/>
      <c r="W14" s="480"/>
      <c r="X14" s="481"/>
      <c r="Y14" s="212" t="s">
        <v>529</v>
      </c>
      <c r="Z14" s="392" t="s">
        <v>980</v>
      </c>
      <c r="AA14" s="390"/>
      <c r="AB14" s="390"/>
      <c r="AC14" s="390"/>
      <c r="AD14" s="390"/>
      <c r="AE14" s="390"/>
      <c r="AF14" s="390"/>
      <c r="AG14" s="390"/>
      <c r="AH14" s="390"/>
      <c r="AI14" s="391"/>
    </row>
    <row r="15" spans="2:35" ht="24.75" customHeight="1" thickBot="1">
      <c r="B15" s="521"/>
      <c r="C15" s="525" t="s">
        <v>125</v>
      </c>
      <c r="D15" s="526"/>
      <c r="E15" s="526"/>
      <c r="F15" s="526"/>
      <c r="G15" s="526"/>
      <c r="H15" s="526"/>
      <c r="I15" s="526"/>
      <c r="J15" s="526"/>
      <c r="K15" s="526"/>
      <c r="L15" s="527"/>
      <c r="M15" s="506"/>
      <c r="N15" s="507"/>
      <c r="O15" s="507"/>
      <c r="P15" s="507"/>
      <c r="Q15" s="507"/>
      <c r="R15" s="507"/>
      <c r="S15" s="507"/>
      <c r="T15" s="507"/>
      <c r="U15" s="507"/>
      <c r="V15" s="507"/>
      <c r="W15" s="507"/>
      <c r="X15" s="508"/>
      <c r="Y15" s="212" t="s">
        <v>529</v>
      </c>
      <c r="Z15" s="392" t="s">
        <v>981</v>
      </c>
      <c r="AA15" s="390"/>
      <c r="AB15" s="390"/>
      <c r="AC15" s="390"/>
      <c r="AD15" s="390"/>
      <c r="AE15" s="390"/>
      <c r="AF15" s="390"/>
      <c r="AG15" s="390"/>
      <c r="AH15" s="390"/>
      <c r="AI15" s="391"/>
    </row>
    <row r="16" spans="2:35" ht="24.75" customHeight="1">
      <c r="B16" s="499" t="s">
        <v>629</v>
      </c>
      <c r="C16" s="503" t="s">
        <v>868</v>
      </c>
      <c r="D16" s="504"/>
      <c r="E16" s="504"/>
      <c r="F16" s="504"/>
      <c r="G16" s="504"/>
      <c r="H16" s="504"/>
      <c r="I16" s="504"/>
      <c r="J16" s="504"/>
      <c r="K16" s="504"/>
      <c r="L16" s="505"/>
      <c r="M16" s="464"/>
      <c r="N16" s="465"/>
      <c r="O16" s="465"/>
      <c r="P16" s="465"/>
      <c r="Q16" s="465"/>
      <c r="R16" s="465"/>
      <c r="S16" s="465"/>
      <c r="T16" s="465"/>
      <c r="U16" s="465"/>
      <c r="V16" s="465"/>
      <c r="W16" s="465"/>
      <c r="X16" s="466"/>
      <c r="Y16" s="212" t="s">
        <v>529</v>
      </c>
      <c r="Z16" s="417" t="s">
        <v>344</v>
      </c>
      <c r="AA16" s="390"/>
      <c r="AB16" s="390"/>
      <c r="AC16" s="390"/>
      <c r="AD16" s="390"/>
      <c r="AE16" s="390"/>
      <c r="AF16" s="390"/>
      <c r="AG16" s="390"/>
      <c r="AH16" s="390"/>
      <c r="AI16" s="391"/>
    </row>
    <row r="17" spans="2:35" ht="24.75" customHeight="1">
      <c r="B17" s="499"/>
      <c r="C17" s="358" t="s">
        <v>864</v>
      </c>
      <c r="D17" s="359"/>
      <c r="E17" s="359"/>
      <c r="F17" s="359"/>
      <c r="G17" s="359"/>
      <c r="H17" s="359"/>
      <c r="I17" s="359"/>
      <c r="J17" s="359"/>
      <c r="K17" s="359"/>
      <c r="L17" s="360"/>
      <c r="M17" s="467"/>
      <c r="N17" s="468"/>
      <c r="O17" s="468"/>
      <c r="P17" s="468"/>
      <c r="Q17" s="468"/>
      <c r="R17" s="468"/>
      <c r="S17" s="468"/>
      <c r="T17" s="468"/>
      <c r="U17" s="468"/>
      <c r="V17" s="468"/>
      <c r="W17" s="468"/>
      <c r="X17" s="469"/>
      <c r="Y17" s="212" t="s">
        <v>529</v>
      </c>
      <c r="Z17" s="392" t="s">
        <v>535</v>
      </c>
      <c r="AA17" s="390"/>
      <c r="AB17" s="390"/>
      <c r="AC17" s="390"/>
      <c r="AD17" s="390"/>
      <c r="AE17" s="390"/>
      <c r="AF17" s="390"/>
      <c r="AG17" s="390"/>
      <c r="AH17" s="390"/>
      <c r="AI17" s="391"/>
    </row>
    <row r="18" spans="2:35" ht="24.75" customHeight="1">
      <c r="B18" s="499"/>
      <c r="C18" s="358" t="s">
        <v>869</v>
      </c>
      <c r="D18" s="359"/>
      <c r="E18" s="359"/>
      <c r="F18" s="359"/>
      <c r="G18" s="359"/>
      <c r="H18" s="359"/>
      <c r="I18" s="359"/>
      <c r="J18" s="359"/>
      <c r="K18" s="359"/>
      <c r="L18" s="360"/>
      <c r="M18" s="467"/>
      <c r="N18" s="468"/>
      <c r="O18" s="468"/>
      <c r="P18" s="468"/>
      <c r="Q18" s="468"/>
      <c r="R18" s="468"/>
      <c r="S18" s="468"/>
      <c r="T18" s="468"/>
      <c r="U18" s="468"/>
      <c r="V18" s="468"/>
      <c r="W18" s="468"/>
      <c r="X18" s="469"/>
      <c r="Y18" s="212" t="s">
        <v>529</v>
      </c>
      <c r="Z18" s="392" t="s">
        <v>536</v>
      </c>
      <c r="AA18" s="390"/>
      <c r="AB18" s="390"/>
      <c r="AC18" s="390"/>
      <c r="AD18" s="390"/>
      <c r="AE18" s="390"/>
      <c r="AF18" s="390"/>
      <c r="AG18" s="390"/>
      <c r="AH18" s="390"/>
      <c r="AI18" s="391"/>
    </row>
    <row r="19" spans="2:35" ht="24.75" customHeight="1">
      <c r="B19" s="499"/>
      <c r="C19" s="358" t="s">
        <v>870</v>
      </c>
      <c r="D19" s="359"/>
      <c r="E19" s="359"/>
      <c r="F19" s="359"/>
      <c r="G19" s="359"/>
      <c r="H19" s="359"/>
      <c r="I19" s="359"/>
      <c r="J19" s="359"/>
      <c r="K19" s="359"/>
      <c r="L19" s="360"/>
      <c r="M19" s="467"/>
      <c r="N19" s="468"/>
      <c r="O19" s="468"/>
      <c r="P19" s="468"/>
      <c r="Q19" s="468"/>
      <c r="R19" s="468"/>
      <c r="S19" s="468"/>
      <c r="T19" s="468"/>
      <c r="U19" s="468"/>
      <c r="V19" s="468"/>
      <c r="W19" s="468"/>
      <c r="X19" s="469"/>
      <c r="Y19" s="212" t="s">
        <v>529</v>
      </c>
      <c r="Z19" s="392" t="s">
        <v>537</v>
      </c>
      <c r="AA19" s="390"/>
      <c r="AB19" s="390"/>
      <c r="AC19" s="390"/>
      <c r="AD19" s="390"/>
      <c r="AE19" s="390"/>
      <c r="AF19" s="390"/>
      <c r="AG19" s="390"/>
      <c r="AH19" s="390"/>
      <c r="AI19" s="391"/>
    </row>
    <row r="20" spans="2:35" ht="24.75" customHeight="1">
      <c r="B20" s="499"/>
      <c r="C20" s="358" t="s">
        <v>776</v>
      </c>
      <c r="D20" s="359"/>
      <c r="E20" s="359"/>
      <c r="F20" s="359"/>
      <c r="G20" s="359"/>
      <c r="H20" s="359"/>
      <c r="I20" s="359"/>
      <c r="J20" s="359"/>
      <c r="K20" s="359"/>
      <c r="L20" s="360"/>
      <c r="M20" s="467"/>
      <c r="N20" s="468"/>
      <c r="O20" s="468"/>
      <c r="P20" s="468"/>
      <c r="Q20" s="468"/>
      <c r="R20" s="468"/>
      <c r="S20" s="468"/>
      <c r="T20" s="468"/>
      <c r="U20" s="468"/>
      <c r="V20" s="468"/>
      <c r="W20" s="468"/>
      <c r="X20" s="469"/>
      <c r="Y20" s="212" t="s">
        <v>529</v>
      </c>
      <c r="Z20" s="392" t="s">
        <v>541</v>
      </c>
      <c r="AA20" s="390"/>
      <c r="AB20" s="390"/>
      <c r="AC20" s="390"/>
      <c r="AD20" s="390"/>
      <c r="AE20" s="390"/>
      <c r="AF20" s="390"/>
      <c r="AG20" s="390"/>
      <c r="AH20" s="390"/>
      <c r="AI20" s="391"/>
    </row>
    <row r="21" spans="2:35" ht="24.75" customHeight="1">
      <c r="B21" s="499"/>
      <c r="C21" s="349" t="s">
        <v>788</v>
      </c>
      <c r="D21" s="350"/>
      <c r="E21" s="350"/>
      <c r="F21" s="350"/>
      <c r="G21" s="350"/>
      <c r="H21" s="350"/>
      <c r="I21" s="350"/>
      <c r="J21" s="350"/>
      <c r="K21" s="350"/>
      <c r="L21" s="351"/>
      <c r="M21" s="473"/>
      <c r="N21" s="474"/>
      <c r="O21" s="474"/>
      <c r="P21" s="474"/>
      <c r="Q21" s="474"/>
      <c r="R21" s="474"/>
      <c r="S21" s="474"/>
      <c r="T21" s="474"/>
      <c r="U21" s="474"/>
      <c r="V21" s="474"/>
      <c r="W21" s="474"/>
      <c r="X21" s="475"/>
      <c r="Y21" s="212" t="s">
        <v>529</v>
      </c>
      <c r="Z21" s="392" t="s">
        <v>540</v>
      </c>
      <c r="AA21" s="390"/>
      <c r="AB21" s="390"/>
      <c r="AC21" s="390"/>
      <c r="AD21" s="390"/>
      <c r="AE21" s="390"/>
      <c r="AF21" s="390"/>
      <c r="AG21" s="390"/>
      <c r="AH21" s="390"/>
      <c r="AI21" s="391"/>
    </row>
    <row r="22" spans="2:35" ht="24.75" customHeight="1">
      <c r="B22" s="499"/>
      <c r="C22" s="485" t="s">
        <v>871</v>
      </c>
      <c r="D22" s="421" t="s">
        <v>872</v>
      </c>
      <c r="E22" s="374"/>
      <c r="F22" s="374"/>
      <c r="G22" s="374"/>
      <c r="H22" s="374"/>
      <c r="I22" s="374"/>
      <c r="J22" s="374"/>
      <c r="K22" s="374"/>
      <c r="L22" s="375"/>
      <c r="M22" s="470"/>
      <c r="N22" s="471"/>
      <c r="O22" s="471"/>
      <c r="P22" s="471"/>
      <c r="Q22" s="471"/>
      <c r="R22" s="471"/>
      <c r="S22" s="471"/>
      <c r="T22" s="471"/>
      <c r="U22" s="471"/>
      <c r="V22" s="471"/>
      <c r="W22" s="471"/>
      <c r="X22" s="472"/>
      <c r="Y22" s="212" t="s">
        <v>529</v>
      </c>
      <c r="Z22" s="392" t="s">
        <v>931</v>
      </c>
      <c r="AA22" s="390"/>
      <c r="AB22" s="390"/>
      <c r="AC22" s="390"/>
      <c r="AD22" s="390"/>
      <c r="AE22" s="390"/>
      <c r="AF22" s="390"/>
      <c r="AG22" s="390"/>
      <c r="AH22" s="390"/>
      <c r="AI22" s="391"/>
    </row>
    <row r="23" spans="2:35" ht="24.75" customHeight="1">
      <c r="B23" s="499"/>
      <c r="C23" s="486"/>
      <c r="D23" s="358" t="s">
        <v>873</v>
      </c>
      <c r="E23" s="359"/>
      <c r="F23" s="359"/>
      <c r="G23" s="359"/>
      <c r="H23" s="359"/>
      <c r="I23" s="359"/>
      <c r="J23" s="359"/>
      <c r="K23" s="359"/>
      <c r="L23" s="360"/>
      <c r="M23" s="467"/>
      <c r="N23" s="468"/>
      <c r="O23" s="468"/>
      <c r="P23" s="468"/>
      <c r="Q23" s="468"/>
      <c r="R23" s="468"/>
      <c r="S23" s="468"/>
      <c r="T23" s="468"/>
      <c r="U23" s="468"/>
      <c r="V23" s="468"/>
      <c r="W23" s="468"/>
      <c r="X23" s="469"/>
      <c r="Y23" s="212" t="s">
        <v>529</v>
      </c>
      <c r="Z23" s="389" t="s">
        <v>538</v>
      </c>
      <c r="AA23" s="390"/>
      <c r="AB23" s="390"/>
      <c r="AC23" s="390"/>
      <c r="AD23" s="390"/>
      <c r="AE23" s="390"/>
      <c r="AF23" s="390"/>
      <c r="AG23" s="390"/>
      <c r="AH23" s="390"/>
      <c r="AI23" s="391"/>
    </row>
    <row r="24" spans="2:35" ht="24.75" customHeight="1">
      <c r="B24" s="499"/>
      <c r="C24" s="486"/>
      <c r="D24" s="358" t="s">
        <v>874</v>
      </c>
      <c r="E24" s="359"/>
      <c r="F24" s="359"/>
      <c r="G24" s="359"/>
      <c r="H24" s="359"/>
      <c r="I24" s="359"/>
      <c r="J24" s="359"/>
      <c r="K24" s="359"/>
      <c r="L24" s="360"/>
      <c r="M24" s="467"/>
      <c r="N24" s="468"/>
      <c r="O24" s="468"/>
      <c r="P24" s="468"/>
      <c r="Q24" s="468"/>
      <c r="R24" s="468"/>
      <c r="S24" s="468"/>
      <c r="T24" s="468"/>
      <c r="U24" s="468"/>
      <c r="V24" s="468"/>
      <c r="W24" s="468"/>
      <c r="X24" s="469"/>
      <c r="Y24" s="212" t="s">
        <v>529</v>
      </c>
      <c r="Z24" s="389" t="s">
        <v>539</v>
      </c>
      <c r="AA24" s="390"/>
      <c r="AB24" s="390"/>
      <c r="AC24" s="390"/>
      <c r="AD24" s="390"/>
      <c r="AE24" s="390"/>
      <c r="AF24" s="390"/>
      <c r="AG24" s="390"/>
      <c r="AH24" s="390"/>
      <c r="AI24" s="391"/>
    </row>
    <row r="25" spans="2:35" ht="24.75" customHeight="1">
      <c r="B25" s="499"/>
      <c r="C25" s="486"/>
      <c r="D25" s="358" t="s">
        <v>895</v>
      </c>
      <c r="E25" s="359"/>
      <c r="F25" s="359"/>
      <c r="G25" s="359"/>
      <c r="H25" s="359"/>
      <c r="I25" s="359"/>
      <c r="J25" s="359"/>
      <c r="K25" s="359"/>
      <c r="L25" s="360"/>
      <c r="M25" s="476"/>
      <c r="N25" s="477"/>
      <c r="O25" s="477"/>
      <c r="P25" s="477"/>
      <c r="Q25" s="477"/>
      <c r="R25" s="477"/>
      <c r="S25" s="477"/>
      <c r="T25" s="477"/>
      <c r="U25" s="477"/>
      <c r="V25" s="477"/>
      <c r="W25" s="477"/>
      <c r="X25" s="478"/>
      <c r="Y25" s="212" t="s">
        <v>529</v>
      </c>
      <c r="Z25" s="392" t="s">
        <v>932</v>
      </c>
      <c r="AA25" s="390"/>
      <c r="AB25" s="390"/>
      <c r="AC25" s="390"/>
      <c r="AD25" s="390"/>
      <c r="AE25" s="390"/>
      <c r="AF25" s="390"/>
      <c r="AG25" s="390"/>
      <c r="AH25" s="390"/>
      <c r="AI25" s="391"/>
    </row>
    <row r="26" spans="2:35" ht="24.75" customHeight="1">
      <c r="B26" s="499"/>
      <c r="C26" s="497"/>
      <c r="D26" s="349" t="s">
        <v>875</v>
      </c>
      <c r="E26" s="350"/>
      <c r="F26" s="350"/>
      <c r="G26" s="350"/>
      <c r="H26" s="350"/>
      <c r="I26" s="350"/>
      <c r="J26" s="350"/>
      <c r="K26" s="350"/>
      <c r="L26" s="351"/>
      <c r="M26" s="393"/>
      <c r="N26" s="394"/>
      <c r="O26" s="394"/>
      <c r="P26" s="394"/>
      <c r="Q26" s="394"/>
      <c r="R26" s="394"/>
      <c r="S26" s="394"/>
      <c r="T26" s="394"/>
      <c r="U26" s="394"/>
      <c r="V26" s="394"/>
      <c r="W26" s="394"/>
      <c r="X26" s="395"/>
      <c r="Y26" s="212" t="s">
        <v>529</v>
      </c>
      <c r="Z26" s="392" t="s">
        <v>982</v>
      </c>
      <c r="AA26" s="390"/>
      <c r="AB26" s="390"/>
      <c r="AC26" s="390"/>
      <c r="AD26" s="390"/>
      <c r="AE26" s="390"/>
      <c r="AF26" s="390"/>
      <c r="AG26" s="390"/>
      <c r="AH26" s="390"/>
      <c r="AI26" s="391"/>
    </row>
    <row r="27" spans="2:35" ht="24.75" customHeight="1">
      <c r="B27" s="499"/>
      <c r="C27" s="486" t="s">
        <v>871</v>
      </c>
      <c r="D27" s="421" t="s">
        <v>872</v>
      </c>
      <c r="E27" s="374"/>
      <c r="F27" s="374"/>
      <c r="G27" s="374"/>
      <c r="H27" s="374"/>
      <c r="I27" s="374"/>
      <c r="J27" s="374"/>
      <c r="K27" s="374"/>
      <c r="L27" s="375"/>
      <c r="M27" s="470"/>
      <c r="N27" s="471"/>
      <c r="O27" s="471"/>
      <c r="P27" s="471"/>
      <c r="Q27" s="471"/>
      <c r="R27" s="471"/>
      <c r="S27" s="471"/>
      <c r="T27" s="471"/>
      <c r="U27" s="471"/>
      <c r="V27" s="471"/>
      <c r="W27" s="471"/>
      <c r="X27" s="472"/>
      <c r="Y27" s="212" t="s">
        <v>529</v>
      </c>
      <c r="Z27" s="380" t="s">
        <v>542</v>
      </c>
      <c r="AA27" s="381"/>
      <c r="AB27" s="381"/>
      <c r="AC27" s="381"/>
      <c r="AD27" s="381"/>
      <c r="AE27" s="381"/>
      <c r="AF27" s="381"/>
      <c r="AG27" s="381"/>
      <c r="AH27" s="381"/>
      <c r="AI27" s="382"/>
    </row>
    <row r="28" spans="2:35" ht="24.75" customHeight="1">
      <c r="B28" s="499"/>
      <c r="C28" s="486"/>
      <c r="D28" s="358" t="s">
        <v>873</v>
      </c>
      <c r="E28" s="359"/>
      <c r="F28" s="359"/>
      <c r="G28" s="359"/>
      <c r="H28" s="359"/>
      <c r="I28" s="359"/>
      <c r="J28" s="359"/>
      <c r="K28" s="359"/>
      <c r="L28" s="360"/>
      <c r="M28" s="467"/>
      <c r="N28" s="468"/>
      <c r="O28" s="468"/>
      <c r="P28" s="468"/>
      <c r="Q28" s="468"/>
      <c r="R28" s="468"/>
      <c r="S28" s="468"/>
      <c r="T28" s="468"/>
      <c r="U28" s="468"/>
      <c r="V28" s="468"/>
      <c r="W28" s="468"/>
      <c r="X28" s="469"/>
      <c r="Y28" s="212" t="s">
        <v>529</v>
      </c>
      <c r="Z28" s="383"/>
      <c r="AA28" s="384"/>
      <c r="AB28" s="384"/>
      <c r="AC28" s="384"/>
      <c r="AD28" s="384"/>
      <c r="AE28" s="384"/>
      <c r="AF28" s="384"/>
      <c r="AG28" s="384"/>
      <c r="AH28" s="384"/>
      <c r="AI28" s="385"/>
    </row>
    <row r="29" spans="2:35" ht="24.75" customHeight="1">
      <c r="B29" s="499"/>
      <c r="C29" s="486"/>
      <c r="D29" s="358" t="s">
        <v>874</v>
      </c>
      <c r="E29" s="359"/>
      <c r="F29" s="359"/>
      <c r="G29" s="359"/>
      <c r="H29" s="359"/>
      <c r="I29" s="359"/>
      <c r="J29" s="359"/>
      <c r="K29" s="359"/>
      <c r="L29" s="360"/>
      <c r="M29" s="467"/>
      <c r="N29" s="468"/>
      <c r="O29" s="468"/>
      <c r="P29" s="468"/>
      <c r="Q29" s="468"/>
      <c r="R29" s="468"/>
      <c r="S29" s="468"/>
      <c r="T29" s="468"/>
      <c r="U29" s="468"/>
      <c r="V29" s="468"/>
      <c r="W29" s="468"/>
      <c r="X29" s="469"/>
      <c r="Y29" s="212" t="s">
        <v>529</v>
      </c>
      <c r="Z29" s="383"/>
      <c r="AA29" s="384"/>
      <c r="AB29" s="384"/>
      <c r="AC29" s="384"/>
      <c r="AD29" s="384"/>
      <c r="AE29" s="384"/>
      <c r="AF29" s="384"/>
      <c r="AG29" s="384"/>
      <c r="AH29" s="384"/>
      <c r="AI29" s="385"/>
    </row>
    <row r="30" spans="2:35" ht="24.75" customHeight="1">
      <c r="B30" s="499"/>
      <c r="C30" s="486"/>
      <c r="D30" s="358" t="s">
        <v>895</v>
      </c>
      <c r="E30" s="359"/>
      <c r="F30" s="359"/>
      <c r="G30" s="359"/>
      <c r="H30" s="359"/>
      <c r="I30" s="359"/>
      <c r="J30" s="359"/>
      <c r="K30" s="359"/>
      <c r="L30" s="360"/>
      <c r="M30" s="476"/>
      <c r="N30" s="477"/>
      <c r="O30" s="477"/>
      <c r="P30" s="477"/>
      <c r="Q30" s="477"/>
      <c r="R30" s="477"/>
      <c r="S30" s="477"/>
      <c r="T30" s="477"/>
      <c r="U30" s="477"/>
      <c r="V30" s="477"/>
      <c r="W30" s="477"/>
      <c r="X30" s="478"/>
      <c r="Y30" s="212" t="s">
        <v>529</v>
      </c>
      <c r="Z30" s="383"/>
      <c r="AA30" s="384"/>
      <c r="AB30" s="384"/>
      <c r="AC30" s="384"/>
      <c r="AD30" s="384"/>
      <c r="AE30" s="384"/>
      <c r="AF30" s="384"/>
      <c r="AG30" s="384"/>
      <c r="AH30" s="384"/>
      <c r="AI30" s="385"/>
    </row>
    <row r="31" spans="2:35" ht="24.75" customHeight="1">
      <c r="B31" s="499"/>
      <c r="C31" s="497"/>
      <c r="D31" s="349" t="s">
        <v>875</v>
      </c>
      <c r="E31" s="350"/>
      <c r="F31" s="350"/>
      <c r="G31" s="350"/>
      <c r="H31" s="350"/>
      <c r="I31" s="350"/>
      <c r="J31" s="350"/>
      <c r="K31" s="350"/>
      <c r="L31" s="351"/>
      <c r="M31" s="393"/>
      <c r="N31" s="394"/>
      <c r="O31" s="394"/>
      <c r="P31" s="394"/>
      <c r="Q31" s="394"/>
      <c r="R31" s="394"/>
      <c r="S31" s="394"/>
      <c r="T31" s="394"/>
      <c r="U31" s="394"/>
      <c r="V31" s="394"/>
      <c r="W31" s="394"/>
      <c r="X31" s="395"/>
      <c r="Y31" s="212" t="s">
        <v>529</v>
      </c>
      <c r="Z31" s="386"/>
      <c r="AA31" s="387"/>
      <c r="AB31" s="387"/>
      <c r="AC31" s="387"/>
      <c r="AD31" s="387"/>
      <c r="AE31" s="387"/>
      <c r="AF31" s="387"/>
      <c r="AG31" s="387"/>
      <c r="AH31" s="387"/>
      <c r="AI31" s="388"/>
    </row>
    <row r="32" spans="2:35" ht="24.75" customHeight="1">
      <c r="B32" s="499"/>
      <c r="C32" s="485" t="s">
        <v>628</v>
      </c>
      <c r="D32" s="517" t="s">
        <v>633</v>
      </c>
      <c r="E32" s="364" t="s">
        <v>631</v>
      </c>
      <c r="F32" s="364"/>
      <c r="G32" s="364"/>
      <c r="H32" s="364"/>
      <c r="I32" s="364"/>
      <c r="J32" s="364"/>
      <c r="K32" s="364"/>
      <c r="L32" s="365"/>
      <c r="M32" s="491"/>
      <c r="N32" s="492"/>
      <c r="O32" s="492"/>
      <c r="P32" s="492"/>
      <c r="Q32" s="492"/>
      <c r="R32" s="492"/>
      <c r="S32" s="492"/>
      <c r="T32" s="492"/>
      <c r="U32" s="492"/>
      <c r="V32" s="492"/>
      <c r="W32" s="492"/>
      <c r="X32" s="493"/>
      <c r="Y32" s="212" t="s">
        <v>529</v>
      </c>
      <c r="Z32" s="405" t="s">
        <v>639</v>
      </c>
      <c r="AA32" s="332"/>
      <c r="AB32" s="332"/>
      <c r="AC32" s="332"/>
      <c r="AD32" s="332"/>
      <c r="AE32" s="332"/>
      <c r="AF32" s="332"/>
      <c r="AG32" s="332"/>
      <c r="AH32" s="332"/>
      <c r="AI32" s="333"/>
    </row>
    <row r="33" spans="2:35" ht="24.75" customHeight="1">
      <c r="B33" s="499"/>
      <c r="C33" s="486"/>
      <c r="D33" s="516"/>
      <c r="E33" s="425" t="s">
        <v>632</v>
      </c>
      <c r="F33" s="425"/>
      <c r="G33" s="425"/>
      <c r="H33" s="425"/>
      <c r="I33" s="425"/>
      <c r="J33" s="425"/>
      <c r="K33" s="425"/>
      <c r="L33" s="426"/>
      <c r="M33" s="476"/>
      <c r="N33" s="477"/>
      <c r="O33" s="477"/>
      <c r="P33" s="477"/>
      <c r="Q33" s="477"/>
      <c r="R33" s="477"/>
      <c r="S33" s="477"/>
      <c r="T33" s="477"/>
      <c r="U33" s="477"/>
      <c r="V33" s="477"/>
      <c r="W33" s="477"/>
      <c r="X33" s="478"/>
      <c r="Y33" s="212" t="s">
        <v>529</v>
      </c>
      <c r="Z33" s="406" t="s">
        <v>642</v>
      </c>
      <c r="AA33" s="407"/>
      <c r="AB33" s="407"/>
      <c r="AC33" s="407"/>
      <c r="AD33" s="407"/>
      <c r="AE33" s="407"/>
      <c r="AF33" s="407"/>
      <c r="AG33" s="407"/>
      <c r="AH33" s="407"/>
      <c r="AI33" s="408"/>
    </row>
    <row r="34" spans="2:35" ht="24.75" customHeight="1">
      <c r="B34" s="499"/>
      <c r="C34" s="486"/>
      <c r="D34" s="518" t="s">
        <v>640</v>
      </c>
      <c r="E34" s="425" t="s">
        <v>635</v>
      </c>
      <c r="F34" s="425"/>
      <c r="G34" s="425"/>
      <c r="H34" s="425"/>
      <c r="I34" s="425"/>
      <c r="J34" s="425"/>
      <c r="K34" s="425"/>
      <c r="L34" s="426"/>
      <c r="M34" s="467"/>
      <c r="N34" s="468"/>
      <c r="O34" s="468"/>
      <c r="P34" s="468"/>
      <c r="Q34" s="468"/>
      <c r="R34" s="468"/>
      <c r="S34" s="468"/>
      <c r="T34" s="468"/>
      <c r="U34" s="468"/>
      <c r="V34" s="468"/>
      <c r="W34" s="468"/>
      <c r="X34" s="469"/>
      <c r="Y34" s="212" t="s">
        <v>529</v>
      </c>
      <c r="Z34" s="405" t="s">
        <v>639</v>
      </c>
      <c r="AA34" s="332"/>
      <c r="AB34" s="332"/>
      <c r="AC34" s="332"/>
      <c r="AD34" s="332"/>
      <c r="AE34" s="332"/>
      <c r="AF34" s="332"/>
      <c r="AG34" s="332"/>
      <c r="AH34" s="332"/>
      <c r="AI34" s="333"/>
    </row>
    <row r="35" spans="2:35" ht="24.75" customHeight="1">
      <c r="B35" s="499"/>
      <c r="C35" s="486"/>
      <c r="D35" s="518"/>
      <c r="E35" s="425" t="s">
        <v>636</v>
      </c>
      <c r="F35" s="425"/>
      <c r="G35" s="425"/>
      <c r="H35" s="425"/>
      <c r="I35" s="425"/>
      <c r="J35" s="425"/>
      <c r="K35" s="425"/>
      <c r="L35" s="426"/>
      <c r="M35" s="476"/>
      <c r="N35" s="477"/>
      <c r="O35" s="477"/>
      <c r="P35" s="477"/>
      <c r="Q35" s="477"/>
      <c r="R35" s="477"/>
      <c r="S35" s="477"/>
      <c r="T35" s="477"/>
      <c r="U35" s="477"/>
      <c r="V35" s="477"/>
      <c r="W35" s="477"/>
      <c r="X35" s="478"/>
      <c r="Y35" s="212" t="s">
        <v>529</v>
      </c>
      <c r="Z35" s="414" t="s">
        <v>643</v>
      </c>
      <c r="AA35" s="415"/>
      <c r="AB35" s="415"/>
      <c r="AC35" s="415"/>
      <c r="AD35" s="415"/>
      <c r="AE35" s="415"/>
      <c r="AF35" s="415"/>
      <c r="AG35" s="415"/>
      <c r="AH35" s="415"/>
      <c r="AI35" s="416"/>
    </row>
    <row r="36" spans="2:35" ht="24.75" customHeight="1">
      <c r="B36" s="499"/>
      <c r="C36" s="486"/>
      <c r="D36" s="516" t="s">
        <v>634</v>
      </c>
      <c r="E36" s="425" t="s">
        <v>637</v>
      </c>
      <c r="F36" s="425"/>
      <c r="G36" s="425"/>
      <c r="H36" s="425"/>
      <c r="I36" s="425"/>
      <c r="J36" s="425"/>
      <c r="K36" s="425"/>
      <c r="L36" s="426"/>
      <c r="M36" s="467"/>
      <c r="N36" s="468"/>
      <c r="O36" s="468"/>
      <c r="P36" s="468"/>
      <c r="Q36" s="468"/>
      <c r="R36" s="468"/>
      <c r="S36" s="468"/>
      <c r="T36" s="468"/>
      <c r="U36" s="468"/>
      <c r="V36" s="468"/>
      <c r="W36" s="468"/>
      <c r="X36" s="469"/>
      <c r="Y36" s="212" t="s">
        <v>529</v>
      </c>
      <c r="Z36" s="405" t="s">
        <v>639</v>
      </c>
      <c r="AA36" s="332"/>
      <c r="AB36" s="332"/>
      <c r="AC36" s="332"/>
      <c r="AD36" s="332"/>
      <c r="AE36" s="332"/>
      <c r="AF36" s="332"/>
      <c r="AG36" s="332"/>
      <c r="AH36" s="332"/>
      <c r="AI36" s="333"/>
    </row>
    <row r="37" spans="2:35" ht="24.75" customHeight="1">
      <c r="B37" s="499"/>
      <c r="C37" s="486"/>
      <c r="D37" s="516"/>
      <c r="E37" s="425" t="s">
        <v>638</v>
      </c>
      <c r="F37" s="425"/>
      <c r="G37" s="425"/>
      <c r="H37" s="425"/>
      <c r="I37" s="425"/>
      <c r="J37" s="425"/>
      <c r="K37" s="425"/>
      <c r="L37" s="426"/>
      <c r="M37" s="467"/>
      <c r="N37" s="468"/>
      <c r="O37" s="468"/>
      <c r="P37" s="468"/>
      <c r="Q37" s="468"/>
      <c r="R37" s="468"/>
      <c r="S37" s="468"/>
      <c r="T37" s="468"/>
      <c r="U37" s="468"/>
      <c r="V37" s="468"/>
      <c r="W37" s="468"/>
      <c r="X37" s="469"/>
      <c r="Y37" s="212" t="s">
        <v>529</v>
      </c>
      <c r="Z37" s="414" t="s">
        <v>644</v>
      </c>
      <c r="AA37" s="415"/>
      <c r="AB37" s="415"/>
      <c r="AC37" s="415"/>
      <c r="AD37" s="415"/>
      <c r="AE37" s="415"/>
      <c r="AF37" s="415"/>
      <c r="AG37" s="415"/>
      <c r="AH37" s="415"/>
      <c r="AI37" s="416"/>
    </row>
    <row r="38" spans="2:35" ht="24.75" customHeight="1">
      <c r="B38" s="499"/>
      <c r="C38" s="497"/>
      <c r="D38" s="501" t="s">
        <v>904</v>
      </c>
      <c r="E38" s="501"/>
      <c r="F38" s="501"/>
      <c r="G38" s="501"/>
      <c r="H38" s="501"/>
      <c r="I38" s="501"/>
      <c r="J38" s="501"/>
      <c r="K38" s="501"/>
      <c r="L38" s="502"/>
      <c r="M38" s="473"/>
      <c r="N38" s="474"/>
      <c r="O38" s="474"/>
      <c r="P38" s="474"/>
      <c r="Q38" s="474"/>
      <c r="R38" s="474"/>
      <c r="S38" s="474"/>
      <c r="T38" s="474"/>
      <c r="U38" s="474"/>
      <c r="V38" s="474"/>
      <c r="W38" s="474"/>
      <c r="X38" s="475"/>
      <c r="Y38" s="212" t="s">
        <v>529</v>
      </c>
      <c r="Z38" s="331" t="s">
        <v>641</v>
      </c>
      <c r="AA38" s="332"/>
      <c r="AB38" s="332"/>
      <c r="AC38" s="332"/>
      <c r="AD38" s="332"/>
      <c r="AE38" s="332"/>
      <c r="AF38" s="332"/>
      <c r="AG38" s="332"/>
      <c r="AH38" s="332"/>
      <c r="AI38" s="333"/>
    </row>
    <row r="39" spans="2:35" ht="24.75" customHeight="1">
      <c r="B39" s="499"/>
      <c r="C39" s="307" t="s">
        <v>974</v>
      </c>
      <c r="D39" s="308"/>
      <c r="E39" s="308"/>
      <c r="F39" s="308"/>
      <c r="G39" s="308"/>
      <c r="H39" s="308"/>
      <c r="I39" s="308"/>
      <c r="J39" s="308"/>
      <c r="K39" s="308"/>
      <c r="L39" s="309"/>
      <c r="M39" s="328"/>
      <c r="N39" s="329"/>
      <c r="O39" s="329"/>
      <c r="P39" s="329"/>
      <c r="Q39" s="329"/>
      <c r="R39" s="329"/>
      <c r="S39" s="329"/>
      <c r="T39" s="329"/>
      <c r="U39" s="329"/>
      <c r="V39" s="329"/>
      <c r="W39" s="329"/>
      <c r="X39" s="330"/>
      <c r="Y39" s="226" t="s">
        <v>529</v>
      </c>
      <c r="Z39" s="331" t="s">
        <v>957</v>
      </c>
      <c r="AA39" s="332"/>
      <c r="AB39" s="332"/>
      <c r="AC39" s="332"/>
      <c r="AD39" s="332"/>
      <c r="AE39" s="332"/>
      <c r="AF39" s="332"/>
      <c r="AG39" s="332"/>
      <c r="AH39" s="332"/>
      <c r="AI39" s="333"/>
    </row>
    <row r="40" spans="2:35" ht="24.75" customHeight="1">
      <c r="B40" s="499"/>
      <c r="C40" s="334" t="s">
        <v>953</v>
      </c>
      <c r="D40" s="335"/>
      <c r="E40" s="335"/>
      <c r="F40" s="335"/>
      <c r="G40" s="335"/>
      <c r="H40" s="335"/>
      <c r="I40" s="335"/>
      <c r="J40" s="335"/>
      <c r="K40" s="335"/>
      <c r="L40" s="336"/>
      <c r="M40" s="482"/>
      <c r="N40" s="483"/>
      <c r="O40" s="483"/>
      <c r="P40" s="483"/>
      <c r="Q40" s="483"/>
      <c r="R40" s="483"/>
      <c r="S40" s="483"/>
      <c r="T40" s="483"/>
      <c r="U40" s="483"/>
      <c r="V40" s="483"/>
      <c r="W40" s="483"/>
      <c r="X40" s="484"/>
      <c r="Y40" s="226" t="s">
        <v>529</v>
      </c>
      <c r="Z40" s="331" t="s">
        <v>957</v>
      </c>
      <c r="AA40" s="332"/>
      <c r="AB40" s="332"/>
      <c r="AC40" s="332"/>
      <c r="AD40" s="332"/>
      <c r="AE40" s="332"/>
      <c r="AF40" s="332"/>
      <c r="AG40" s="332"/>
      <c r="AH40" s="332"/>
      <c r="AI40" s="333"/>
    </row>
    <row r="41" spans="2:35" ht="24.75" customHeight="1">
      <c r="B41" s="499"/>
      <c r="C41" s="322" t="s">
        <v>954</v>
      </c>
      <c r="D41" s="323"/>
      <c r="E41" s="323"/>
      <c r="F41" s="323"/>
      <c r="G41" s="323"/>
      <c r="H41" s="323"/>
      <c r="I41" s="323"/>
      <c r="J41" s="323"/>
      <c r="K41" s="323"/>
      <c r="L41" s="324"/>
      <c r="M41" s="494"/>
      <c r="N41" s="495"/>
      <c r="O41" s="495"/>
      <c r="P41" s="495"/>
      <c r="Q41" s="495"/>
      <c r="R41" s="495"/>
      <c r="S41" s="495"/>
      <c r="T41" s="495"/>
      <c r="U41" s="495"/>
      <c r="V41" s="495"/>
      <c r="W41" s="495"/>
      <c r="X41" s="496"/>
      <c r="Y41" s="226" t="s">
        <v>529</v>
      </c>
      <c r="Z41" s="331" t="s">
        <v>957</v>
      </c>
      <c r="AA41" s="332"/>
      <c r="AB41" s="332"/>
      <c r="AC41" s="332"/>
      <c r="AD41" s="332"/>
      <c r="AE41" s="332"/>
      <c r="AF41" s="332"/>
      <c r="AG41" s="332"/>
      <c r="AH41" s="332"/>
      <c r="AI41" s="333"/>
    </row>
    <row r="42" spans="2:35" ht="24.75" customHeight="1">
      <c r="B42" s="499"/>
      <c r="C42" s="485" t="s">
        <v>876</v>
      </c>
      <c r="D42" s="421" t="s">
        <v>877</v>
      </c>
      <c r="E42" s="374"/>
      <c r="F42" s="374"/>
      <c r="G42" s="374"/>
      <c r="H42" s="374"/>
      <c r="I42" s="374"/>
      <c r="J42" s="374"/>
      <c r="K42" s="374"/>
      <c r="L42" s="375"/>
      <c r="M42" s="470"/>
      <c r="N42" s="471"/>
      <c r="O42" s="471"/>
      <c r="P42" s="471"/>
      <c r="Q42" s="471"/>
      <c r="R42" s="471"/>
      <c r="S42" s="471"/>
      <c r="T42" s="471"/>
      <c r="U42" s="471"/>
      <c r="V42" s="471"/>
      <c r="W42" s="471"/>
      <c r="X42" s="472"/>
      <c r="Y42" s="212" t="s">
        <v>529</v>
      </c>
      <c r="Z42" s="409" t="s">
        <v>935</v>
      </c>
      <c r="AA42" s="412"/>
      <c r="AB42" s="412"/>
      <c r="AC42" s="412"/>
      <c r="AD42" s="412"/>
      <c r="AE42" s="412"/>
      <c r="AF42" s="412"/>
      <c r="AG42" s="412"/>
      <c r="AH42" s="412"/>
      <c r="AI42" s="413"/>
    </row>
    <row r="43" spans="2:35" ht="24.75" customHeight="1">
      <c r="B43" s="499"/>
      <c r="C43" s="486"/>
      <c r="D43" s="358" t="s">
        <v>878</v>
      </c>
      <c r="E43" s="359"/>
      <c r="F43" s="359"/>
      <c r="G43" s="359"/>
      <c r="H43" s="359"/>
      <c r="I43" s="359"/>
      <c r="J43" s="359"/>
      <c r="K43" s="359"/>
      <c r="L43" s="360"/>
      <c r="M43" s="467"/>
      <c r="N43" s="468"/>
      <c r="O43" s="468"/>
      <c r="P43" s="468"/>
      <c r="Q43" s="468"/>
      <c r="R43" s="468"/>
      <c r="S43" s="468"/>
      <c r="T43" s="468"/>
      <c r="U43" s="468"/>
      <c r="V43" s="468"/>
      <c r="W43" s="468"/>
      <c r="X43" s="469"/>
      <c r="Y43" s="212" t="s">
        <v>529</v>
      </c>
      <c r="Z43" s="409" t="s">
        <v>6</v>
      </c>
      <c r="AA43" s="410"/>
      <c r="AB43" s="410"/>
      <c r="AC43" s="410"/>
      <c r="AD43" s="410"/>
      <c r="AE43" s="410"/>
      <c r="AF43" s="410"/>
      <c r="AG43" s="410"/>
      <c r="AH43" s="410"/>
      <c r="AI43" s="411"/>
    </row>
    <row r="44" spans="2:35" ht="24.75" customHeight="1">
      <c r="B44" s="499"/>
      <c r="C44" s="486"/>
      <c r="D44" s="358" t="s">
        <v>879</v>
      </c>
      <c r="E44" s="359"/>
      <c r="F44" s="359"/>
      <c r="G44" s="359"/>
      <c r="H44" s="359"/>
      <c r="I44" s="359"/>
      <c r="J44" s="359"/>
      <c r="K44" s="359"/>
      <c r="L44" s="360"/>
      <c r="M44" s="467"/>
      <c r="N44" s="468"/>
      <c r="O44" s="468"/>
      <c r="P44" s="468"/>
      <c r="Q44" s="468"/>
      <c r="R44" s="468"/>
      <c r="S44" s="468"/>
      <c r="T44" s="468"/>
      <c r="U44" s="468"/>
      <c r="V44" s="468"/>
      <c r="W44" s="468"/>
      <c r="X44" s="469"/>
      <c r="Y44" s="212" t="s">
        <v>529</v>
      </c>
      <c r="Z44" s="409" t="s">
        <v>936</v>
      </c>
      <c r="AA44" s="412"/>
      <c r="AB44" s="412"/>
      <c r="AC44" s="412"/>
      <c r="AD44" s="412"/>
      <c r="AE44" s="412"/>
      <c r="AF44" s="412"/>
      <c r="AG44" s="412"/>
      <c r="AH44" s="412"/>
      <c r="AI44" s="413"/>
    </row>
    <row r="45" spans="2:35" ht="24.75" customHeight="1">
      <c r="B45" s="499"/>
      <c r="C45" s="486"/>
      <c r="D45" s="358" t="s">
        <v>880</v>
      </c>
      <c r="E45" s="359"/>
      <c r="F45" s="359"/>
      <c r="G45" s="359"/>
      <c r="H45" s="359"/>
      <c r="I45" s="359"/>
      <c r="J45" s="359"/>
      <c r="K45" s="359"/>
      <c r="L45" s="360"/>
      <c r="M45" s="467"/>
      <c r="N45" s="468"/>
      <c r="O45" s="468"/>
      <c r="P45" s="468"/>
      <c r="Q45" s="468"/>
      <c r="R45" s="468"/>
      <c r="S45" s="468"/>
      <c r="T45" s="468"/>
      <c r="U45" s="468"/>
      <c r="V45" s="468"/>
      <c r="W45" s="468"/>
      <c r="X45" s="469"/>
      <c r="Y45" s="212" t="s">
        <v>529</v>
      </c>
      <c r="Z45" s="409" t="s">
        <v>3</v>
      </c>
      <c r="AA45" s="412"/>
      <c r="AB45" s="412"/>
      <c r="AC45" s="412"/>
      <c r="AD45" s="412"/>
      <c r="AE45" s="412"/>
      <c r="AF45" s="412"/>
      <c r="AG45" s="412"/>
      <c r="AH45" s="412"/>
      <c r="AI45" s="413"/>
    </row>
    <row r="46" spans="2:35" ht="24.75" customHeight="1">
      <c r="B46" s="499"/>
      <c r="C46" s="486"/>
      <c r="D46" s="358" t="s">
        <v>881</v>
      </c>
      <c r="E46" s="359"/>
      <c r="F46" s="359"/>
      <c r="G46" s="359"/>
      <c r="H46" s="359"/>
      <c r="I46" s="359"/>
      <c r="J46" s="359"/>
      <c r="K46" s="359"/>
      <c r="L46" s="360"/>
      <c r="M46" s="467"/>
      <c r="N46" s="468"/>
      <c r="O46" s="468"/>
      <c r="P46" s="468"/>
      <c r="Q46" s="468"/>
      <c r="R46" s="468"/>
      <c r="S46" s="468"/>
      <c r="T46" s="468"/>
      <c r="U46" s="468"/>
      <c r="V46" s="468"/>
      <c r="W46" s="468"/>
      <c r="X46" s="469"/>
      <c r="Y46" s="212" t="s">
        <v>529</v>
      </c>
      <c r="Z46" s="402" t="s">
        <v>543</v>
      </c>
      <c r="AA46" s="412"/>
      <c r="AB46" s="412"/>
      <c r="AC46" s="412"/>
      <c r="AD46" s="412"/>
      <c r="AE46" s="412"/>
      <c r="AF46" s="412"/>
      <c r="AG46" s="412"/>
      <c r="AH46" s="412"/>
      <c r="AI46" s="413"/>
    </row>
    <row r="47" spans="2:35" ht="24.75" customHeight="1">
      <c r="B47" s="499"/>
      <c r="C47" s="486"/>
      <c r="D47" s="358" t="s">
        <v>882</v>
      </c>
      <c r="E47" s="359"/>
      <c r="F47" s="359"/>
      <c r="G47" s="359"/>
      <c r="H47" s="359"/>
      <c r="I47" s="359"/>
      <c r="J47" s="359"/>
      <c r="K47" s="359"/>
      <c r="L47" s="360"/>
      <c r="M47" s="467"/>
      <c r="N47" s="468"/>
      <c r="O47" s="468"/>
      <c r="P47" s="468"/>
      <c r="Q47" s="468"/>
      <c r="R47" s="468"/>
      <c r="S47" s="468"/>
      <c r="T47" s="468"/>
      <c r="U47" s="468"/>
      <c r="V47" s="468"/>
      <c r="W47" s="468"/>
      <c r="X47" s="469"/>
      <c r="Y47" s="212" t="s">
        <v>529</v>
      </c>
      <c r="Z47" s="402" t="s">
        <v>5</v>
      </c>
      <c r="AA47" s="412"/>
      <c r="AB47" s="412"/>
      <c r="AC47" s="412"/>
      <c r="AD47" s="412"/>
      <c r="AE47" s="412"/>
      <c r="AF47" s="412"/>
      <c r="AG47" s="412"/>
      <c r="AH47" s="412"/>
      <c r="AI47" s="413"/>
    </row>
    <row r="48" spans="2:35" ht="24.75" customHeight="1">
      <c r="B48" s="499"/>
      <c r="C48" s="486"/>
      <c r="D48" s="358" t="s">
        <v>885</v>
      </c>
      <c r="E48" s="359"/>
      <c r="F48" s="359"/>
      <c r="G48" s="359"/>
      <c r="H48" s="359"/>
      <c r="I48" s="359"/>
      <c r="J48" s="359"/>
      <c r="K48" s="359"/>
      <c r="L48" s="360"/>
      <c r="M48" s="467"/>
      <c r="N48" s="468"/>
      <c r="O48" s="468"/>
      <c r="P48" s="468"/>
      <c r="Q48" s="468"/>
      <c r="R48" s="468"/>
      <c r="S48" s="468"/>
      <c r="T48" s="468"/>
      <c r="U48" s="468"/>
      <c r="V48" s="468"/>
      <c r="W48" s="468"/>
      <c r="X48" s="469"/>
      <c r="Y48" s="212" t="s">
        <v>529</v>
      </c>
      <c r="Z48" s="402" t="s">
        <v>544</v>
      </c>
      <c r="AA48" s="410"/>
      <c r="AB48" s="410"/>
      <c r="AC48" s="410"/>
      <c r="AD48" s="410"/>
      <c r="AE48" s="410"/>
      <c r="AF48" s="410"/>
      <c r="AG48" s="410"/>
      <c r="AH48" s="410"/>
      <c r="AI48" s="411"/>
    </row>
    <row r="49" spans="2:35" ht="24.75" customHeight="1">
      <c r="B49" s="499"/>
      <c r="C49" s="486"/>
      <c r="D49" s="358" t="s">
        <v>883</v>
      </c>
      <c r="E49" s="359"/>
      <c r="F49" s="359"/>
      <c r="G49" s="359"/>
      <c r="H49" s="359"/>
      <c r="I49" s="359"/>
      <c r="J49" s="359"/>
      <c r="K49" s="359"/>
      <c r="L49" s="360"/>
      <c r="M49" s="467"/>
      <c r="N49" s="468"/>
      <c r="O49" s="468"/>
      <c r="P49" s="468"/>
      <c r="Q49" s="468"/>
      <c r="R49" s="468"/>
      <c r="S49" s="468"/>
      <c r="T49" s="468"/>
      <c r="U49" s="468"/>
      <c r="V49" s="468"/>
      <c r="W49" s="468"/>
      <c r="X49" s="469"/>
      <c r="Y49" s="212" t="s">
        <v>529</v>
      </c>
      <c r="Z49" s="409" t="s">
        <v>4</v>
      </c>
      <c r="AA49" s="412"/>
      <c r="AB49" s="412"/>
      <c r="AC49" s="412"/>
      <c r="AD49" s="412"/>
      <c r="AE49" s="412"/>
      <c r="AF49" s="412"/>
      <c r="AG49" s="412"/>
      <c r="AH49" s="412"/>
      <c r="AI49" s="413"/>
    </row>
    <row r="50" spans="2:35" ht="24.75" customHeight="1">
      <c r="B50" s="499"/>
      <c r="C50" s="486"/>
      <c r="D50" s="358" t="s">
        <v>39</v>
      </c>
      <c r="E50" s="359"/>
      <c r="F50" s="359"/>
      <c r="G50" s="359"/>
      <c r="H50" s="359"/>
      <c r="I50" s="359"/>
      <c r="J50" s="359"/>
      <c r="K50" s="359"/>
      <c r="L50" s="360"/>
      <c r="M50" s="467"/>
      <c r="N50" s="468"/>
      <c r="O50" s="468"/>
      <c r="P50" s="468"/>
      <c r="Q50" s="468"/>
      <c r="R50" s="468"/>
      <c r="S50" s="468"/>
      <c r="T50" s="468"/>
      <c r="U50" s="468"/>
      <c r="V50" s="468"/>
      <c r="W50" s="468"/>
      <c r="X50" s="469"/>
      <c r="Y50" s="212" t="s">
        <v>529</v>
      </c>
      <c r="Z50" s="402" t="s">
        <v>504</v>
      </c>
      <c r="AA50" s="412"/>
      <c r="AB50" s="412"/>
      <c r="AC50" s="412"/>
      <c r="AD50" s="412"/>
      <c r="AE50" s="412"/>
      <c r="AF50" s="412"/>
      <c r="AG50" s="412"/>
      <c r="AH50" s="412"/>
      <c r="AI50" s="413"/>
    </row>
    <row r="51" spans="2:35" ht="24.75" customHeight="1">
      <c r="B51" s="499"/>
      <c r="C51" s="486"/>
      <c r="D51" s="358" t="s">
        <v>884</v>
      </c>
      <c r="E51" s="359"/>
      <c r="F51" s="359"/>
      <c r="G51" s="359"/>
      <c r="H51" s="359"/>
      <c r="I51" s="359"/>
      <c r="J51" s="359"/>
      <c r="K51" s="359"/>
      <c r="L51" s="360"/>
      <c r="M51" s="467"/>
      <c r="N51" s="468"/>
      <c r="O51" s="468"/>
      <c r="P51" s="468"/>
      <c r="Q51" s="468"/>
      <c r="R51" s="468"/>
      <c r="S51" s="468"/>
      <c r="T51" s="468"/>
      <c r="U51" s="468"/>
      <c r="V51" s="468"/>
      <c r="W51" s="468"/>
      <c r="X51" s="469"/>
      <c r="Y51" s="212" t="s">
        <v>529</v>
      </c>
      <c r="Z51" s="402" t="s">
        <v>545</v>
      </c>
      <c r="AA51" s="410"/>
      <c r="AB51" s="410"/>
      <c r="AC51" s="410"/>
      <c r="AD51" s="410"/>
      <c r="AE51" s="410"/>
      <c r="AF51" s="410"/>
      <c r="AG51" s="410"/>
      <c r="AH51" s="410"/>
      <c r="AI51" s="411"/>
    </row>
    <row r="52" spans="2:35" ht="24.75" customHeight="1">
      <c r="B52" s="499"/>
      <c r="C52" s="486"/>
      <c r="D52" s="358" t="s">
        <v>886</v>
      </c>
      <c r="E52" s="359"/>
      <c r="F52" s="359"/>
      <c r="G52" s="359"/>
      <c r="H52" s="359"/>
      <c r="I52" s="359"/>
      <c r="J52" s="359"/>
      <c r="K52" s="359"/>
      <c r="L52" s="360"/>
      <c r="M52" s="479"/>
      <c r="N52" s="480"/>
      <c r="O52" s="480"/>
      <c r="P52" s="480"/>
      <c r="Q52" s="480"/>
      <c r="R52" s="480"/>
      <c r="S52" s="480"/>
      <c r="T52" s="480"/>
      <c r="U52" s="480"/>
      <c r="V52" s="480"/>
      <c r="W52" s="480"/>
      <c r="X52" s="481"/>
      <c r="Y52" s="212" t="s">
        <v>529</v>
      </c>
      <c r="Z52" s="402" t="s">
        <v>983</v>
      </c>
      <c r="AA52" s="410"/>
      <c r="AB52" s="410"/>
      <c r="AC52" s="410"/>
      <c r="AD52" s="410"/>
      <c r="AE52" s="410"/>
      <c r="AF52" s="410"/>
      <c r="AG52" s="410"/>
      <c r="AH52" s="410"/>
      <c r="AI52" s="411"/>
    </row>
    <row r="53" spans="2:35" ht="24.75" customHeight="1">
      <c r="B53" s="499"/>
      <c r="C53" s="486"/>
      <c r="D53" s="358" t="s">
        <v>887</v>
      </c>
      <c r="E53" s="359"/>
      <c r="F53" s="359"/>
      <c r="G53" s="359"/>
      <c r="H53" s="359"/>
      <c r="I53" s="359"/>
      <c r="J53" s="359"/>
      <c r="K53" s="359"/>
      <c r="L53" s="360"/>
      <c r="M53" s="479"/>
      <c r="N53" s="480"/>
      <c r="O53" s="480"/>
      <c r="P53" s="480"/>
      <c r="Q53" s="480"/>
      <c r="R53" s="480"/>
      <c r="S53" s="480"/>
      <c r="T53" s="480"/>
      <c r="U53" s="480"/>
      <c r="V53" s="480"/>
      <c r="W53" s="480"/>
      <c r="X53" s="481"/>
      <c r="Y53" s="212" t="s">
        <v>529</v>
      </c>
      <c r="Z53" s="402" t="s">
        <v>984</v>
      </c>
      <c r="AA53" s="410"/>
      <c r="AB53" s="410"/>
      <c r="AC53" s="410"/>
      <c r="AD53" s="410"/>
      <c r="AE53" s="410"/>
      <c r="AF53" s="410"/>
      <c r="AG53" s="410"/>
      <c r="AH53" s="410"/>
      <c r="AI53" s="411"/>
    </row>
    <row r="54" spans="2:35" ht="24.75" customHeight="1">
      <c r="B54" s="499"/>
      <c r="C54" s="486"/>
      <c r="D54" s="358" t="s">
        <v>896</v>
      </c>
      <c r="E54" s="359"/>
      <c r="F54" s="359"/>
      <c r="G54" s="359"/>
      <c r="H54" s="359"/>
      <c r="I54" s="359"/>
      <c r="J54" s="359"/>
      <c r="K54" s="359"/>
      <c r="L54" s="360"/>
      <c r="M54" s="479"/>
      <c r="N54" s="480"/>
      <c r="O54" s="480"/>
      <c r="P54" s="480"/>
      <c r="Q54" s="480"/>
      <c r="R54" s="480"/>
      <c r="S54" s="480"/>
      <c r="T54" s="480"/>
      <c r="U54" s="480"/>
      <c r="V54" s="480"/>
      <c r="W54" s="480"/>
      <c r="X54" s="481"/>
      <c r="Y54" s="212" t="s">
        <v>529</v>
      </c>
      <c r="Z54" s="402" t="s">
        <v>985</v>
      </c>
      <c r="AA54" s="410"/>
      <c r="AB54" s="410"/>
      <c r="AC54" s="410"/>
      <c r="AD54" s="410"/>
      <c r="AE54" s="410"/>
      <c r="AF54" s="410"/>
      <c r="AG54" s="410"/>
      <c r="AH54" s="410"/>
      <c r="AI54" s="411"/>
    </row>
    <row r="55" spans="2:35" ht="24.75" customHeight="1" thickBot="1">
      <c r="B55" s="500"/>
      <c r="C55" s="487"/>
      <c r="D55" s="376" t="s">
        <v>888</v>
      </c>
      <c r="E55" s="377"/>
      <c r="F55" s="377"/>
      <c r="G55" s="377"/>
      <c r="H55" s="377"/>
      <c r="I55" s="377"/>
      <c r="J55" s="377"/>
      <c r="K55" s="377"/>
      <c r="L55" s="378"/>
      <c r="M55" s="488"/>
      <c r="N55" s="489"/>
      <c r="O55" s="489"/>
      <c r="P55" s="489"/>
      <c r="Q55" s="489"/>
      <c r="R55" s="489"/>
      <c r="S55" s="489"/>
      <c r="T55" s="489"/>
      <c r="U55" s="489"/>
      <c r="V55" s="489"/>
      <c r="W55" s="489"/>
      <c r="X55" s="490"/>
      <c r="Y55" s="212" t="s">
        <v>529</v>
      </c>
      <c r="Z55" s="392" t="s">
        <v>546</v>
      </c>
      <c r="AA55" s="390"/>
      <c r="AB55" s="390"/>
      <c r="AC55" s="390"/>
      <c r="AD55" s="390"/>
      <c r="AE55" s="390"/>
      <c r="AF55" s="390"/>
      <c r="AG55" s="390"/>
      <c r="AH55" s="390"/>
      <c r="AI55" s="391"/>
    </row>
    <row r="56" spans="2:54" ht="19.5" customHeight="1">
      <c r="B56" s="73"/>
      <c r="C56" s="74"/>
      <c r="D56" s="75"/>
      <c r="E56" s="75"/>
      <c r="F56" s="75"/>
      <c r="G56" s="75"/>
      <c r="H56" s="75"/>
      <c r="I56" s="75"/>
      <c r="J56" s="75"/>
      <c r="K56" s="75"/>
      <c r="L56" s="75"/>
      <c r="M56" s="76"/>
      <c r="N56" s="76"/>
      <c r="O56" s="76"/>
      <c r="P56" s="76"/>
      <c r="Q56" s="76"/>
      <c r="R56" s="76"/>
      <c r="S56" s="76"/>
      <c r="T56" s="76"/>
      <c r="U56" s="76"/>
      <c r="V56" s="76"/>
      <c r="W56" s="76"/>
      <c r="X56" s="76"/>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row>
    <row r="57" spans="2:54" ht="19.5" customHeight="1">
      <c r="B57" s="73"/>
      <c r="C57" s="74"/>
      <c r="D57" s="75"/>
      <c r="E57" s="75"/>
      <c r="F57" s="75"/>
      <c r="G57" s="75"/>
      <c r="H57" s="75"/>
      <c r="I57" s="75"/>
      <c r="J57" s="75"/>
      <c r="K57" s="75"/>
      <c r="L57" s="75"/>
      <c r="M57" s="76"/>
      <c r="N57" s="76"/>
      <c r="O57" s="76"/>
      <c r="P57" s="76"/>
      <c r="Q57" s="76"/>
      <c r="R57" s="76"/>
      <c r="S57" s="76"/>
      <c r="T57" s="76"/>
      <c r="U57" s="76"/>
      <c r="V57" s="76"/>
      <c r="W57" s="76"/>
      <c r="X57" s="76"/>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row>
    <row r="58" spans="2:54" ht="19.5" customHeight="1">
      <c r="B58" s="73"/>
      <c r="C58" s="74"/>
      <c r="D58" s="75"/>
      <c r="E58" s="75"/>
      <c r="F58" s="75"/>
      <c r="G58" s="75"/>
      <c r="H58" s="75"/>
      <c r="I58" s="75"/>
      <c r="J58" s="75"/>
      <c r="K58" s="75"/>
      <c r="L58" s="75"/>
      <c r="M58" s="76"/>
      <c r="N58" s="76"/>
      <c r="O58" s="76"/>
      <c r="P58" s="76"/>
      <c r="Q58" s="76"/>
      <c r="R58" s="76"/>
      <c r="S58" s="76"/>
      <c r="T58" s="76"/>
      <c r="U58" s="76"/>
      <c r="V58" s="76"/>
      <c r="W58" s="76"/>
      <c r="X58" s="76"/>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2:54" ht="19.5" customHeight="1" thickBot="1">
      <c r="B59" s="498" t="s">
        <v>60</v>
      </c>
      <c r="C59" s="498"/>
      <c r="D59" s="498"/>
      <c r="E59" s="77"/>
      <c r="F59" s="77"/>
      <c r="G59" s="77"/>
      <c r="H59" s="77"/>
      <c r="I59" s="77"/>
      <c r="J59" s="77"/>
      <c r="K59" s="77"/>
      <c r="L59" s="77"/>
      <c r="M59" s="77"/>
      <c r="N59" s="77"/>
      <c r="O59" s="77"/>
      <c r="P59" s="77"/>
      <c r="Q59" s="77"/>
      <c r="R59" s="77"/>
      <c r="S59" s="77"/>
      <c r="T59" s="77"/>
      <c r="U59" s="77"/>
      <c r="V59" s="77"/>
      <c r="W59" s="77"/>
      <c r="X59" s="77"/>
      <c r="Y59" s="77"/>
      <c r="Z59" s="498" t="s">
        <v>61</v>
      </c>
      <c r="AA59" s="498"/>
      <c r="AB59" s="498"/>
      <c r="AC59" s="77"/>
      <c r="AD59" s="77"/>
      <c r="AE59" s="77"/>
      <c r="AF59" s="77"/>
      <c r="AG59" s="77"/>
      <c r="AH59" s="77"/>
      <c r="AI59" s="77"/>
      <c r="AJ59" s="77"/>
      <c r="AK59" s="77"/>
      <c r="AL59" s="77"/>
      <c r="AM59" s="77"/>
      <c r="AN59" s="77"/>
      <c r="AO59" s="77"/>
      <c r="AP59" s="77"/>
      <c r="AQ59" s="77"/>
      <c r="AR59" s="77"/>
      <c r="AS59" s="77"/>
      <c r="AT59" s="77"/>
      <c r="AU59" s="77"/>
      <c r="AV59" s="77"/>
      <c r="AW59" s="77"/>
      <c r="AX59" s="498" t="s">
        <v>62</v>
      </c>
      <c r="AY59" s="498"/>
      <c r="AZ59" s="498"/>
      <c r="BA59" s="77"/>
      <c r="BB59" s="77"/>
    </row>
    <row r="60" spans="2:72" ht="19.5" customHeight="1">
      <c r="B60" s="366" t="s">
        <v>84</v>
      </c>
      <c r="C60" s="369" t="s">
        <v>14</v>
      </c>
      <c r="D60" s="369"/>
      <c r="E60" s="369"/>
      <c r="F60" s="369"/>
      <c r="G60" s="369"/>
      <c r="H60" s="369"/>
      <c r="I60" s="369"/>
      <c r="J60" s="369"/>
      <c r="K60" s="369"/>
      <c r="L60" s="370"/>
      <c r="M60" s="371"/>
      <c r="N60" s="372"/>
      <c r="O60" s="372"/>
      <c r="P60" s="372"/>
      <c r="Q60" s="372"/>
      <c r="R60" s="372"/>
      <c r="S60" s="372"/>
      <c r="T60" s="372"/>
      <c r="U60" s="372"/>
      <c r="V60" s="372"/>
      <c r="W60" s="372"/>
      <c r="X60" s="373"/>
      <c r="Z60" s="366" t="s">
        <v>85</v>
      </c>
      <c r="AA60" s="369" t="s">
        <v>14</v>
      </c>
      <c r="AB60" s="369"/>
      <c r="AC60" s="369"/>
      <c r="AD60" s="369"/>
      <c r="AE60" s="369"/>
      <c r="AF60" s="369"/>
      <c r="AG60" s="369"/>
      <c r="AH60" s="369"/>
      <c r="AI60" s="369"/>
      <c r="AJ60" s="370"/>
      <c r="AK60" s="371"/>
      <c r="AL60" s="372"/>
      <c r="AM60" s="372"/>
      <c r="AN60" s="372"/>
      <c r="AO60" s="372"/>
      <c r="AP60" s="372"/>
      <c r="AQ60" s="372"/>
      <c r="AR60" s="372"/>
      <c r="AS60" s="372"/>
      <c r="AT60" s="372"/>
      <c r="AU60" s="372"/>
      <c r="AV60" s="373"/>
      <c r="AX60" s="366" t="s">
        <v>88</v>
      </c>
      <c r="AY60" s="369" t="s">
        <v>14</v>
      </c>
      <c r="AZ60" s="369"/>
      <c r="BA60" s="369"/>
      <c r="BB60" s="369"/>
      <c r="BC60" s="369"/>
      <c r="BD60" s="369"/>
      <c r="BE60" s="369"/>
      <c r="BF60" s="369"/>
      <c r="BG60" s="369"/>
      <c r="BH60" s="370"/>
      <c r="BI60" s="371"/>
      <c r="BJ60" s="372"/>
      <c r="BK60" s="372"/>
      <c r="BL60" s="372"/>
      <c r="BM60" s="372"/>
      <c r="BN60" s="372"/>
      <c r="BO60" s="372"/>
      <c r="BP60" s="372"/>
      <c r="BQ60" s="372"/>
      <c r="BR60" s="372"/>
      <c r="BS60" s="372"/>
      <c r="BT60" s="373"/>
    </row>
    <row r="61" spans="2:72" ht="19.5" customHeight="1">
      <c r="B61" s="367"/>
      <c r="C61" s="374" t="s">
        <v>868</v>
      </c>
      <c r="D61" s="374"/>
      <c r="E61" s="374"/>
      <c r="F61" s="374"/>
      <c r="G61" s="374"/>
      <c r="H61" s="374"/>
      <c r="I61" s="374"/>
      <c r="J61" s="374"/>
      <c r="K61" s="374"/>
      <c r="L61" s="375"/>
      <c r="M61" s="313"/>
      <c r="N61" s="314"/>
      <c r="O61" s="314"/>
      <c r="P61" s="314"/>
      <c r="Q61" s="314"/>
      <c r="R61" s="314"/>
      <c r="S61" s="314"/>
      <c r="T61" s="314"/>
      <c r="U61" s="314"/>
      <c r="V61" s="314"/>
      <c r="W61" s="314"/>
      <c r="X61" s="315"/>
      <c r="Z61" s="367"/>
      <c r="AA61" s="374" t="s">
        <v>868</v>
      </c>
      <c r="AB61" s="374"/>
      <c r="AC61" s="374"/>
      <c r="AD61" s="374"/>
      <c r="AE61" s="374"/>
      <c r="AF61" s="374"/>
      <c r="AG61" s="374"/>
      <c r="AH61" s="374"/>
      <c r="AI61" s="374"/>
      <c r="AJ61" s="375"/>
      <c r="AK61" s="313"/>
      <c r="AL61" s="314"/>
      <c r="AM61" s="314"/>
      <c r="AN61" s="314"/>
      <c r="AO61" s="314"/>
      <c r="AP61" s="314"/>
      <c r="AQ61" s="314"/>
      <c r="AR61" s="314"/>
      <c r="AS61" s="314"/>
      <c r="AT61" s="314"/>
      <c r="AU61" s="314"/>
      <c r="AV61" s="315"/>
      <c r="AX61" s="367"/>
      <c r="AY61" s="374" t="s">
        <v>868</v>
      </c>
      <c r="AZ61" s="374"/>
      <c r="BA61" s="374"/>
      <c r="BB61" s="374"/>
      <c r="BC61" s="374"/>
      <c r="BD61" s="374"/>
      <c r="BE61" s="374"/>
      <c r="BF61" s="374"/>
      <c r="BG61" s="374"/>
      <c r="BH61" s="375"/>
      <c r="BI61" s="313"/>
      <c r="BJ61" s="314"/>
      <c r="BK61" s="314"/>
      <c r="BL61" s="314"/>
      <c r="BM61" s="314"/>
      <c r="BN61" s="314"/>
      <c r="BO61" s="314"/>
      <c r="BP61" s="314"/>
      <c r="BQ61" s="314"/>
      <c r="BR61" s="314"/>
      <c r="BS61" s="314"/>
      <c r="BT61" s="315"/>
    </row>
    <row r="62" spans="2:72" ht="19.5" customHeight="1">
      <c r="B62" s="367"/>
      <c r="C62" s="359" t="s">
        <v>864</v>
      </c>
      <c r="D62" s="359"/>
      <c r="E62" s="359"/>
      <c r="F62" s="359"/>
      <c r="G62" s="359"/>
      <c r="H62" s="359"/>
      <c r="I62" s="359"/>
      <c r="J62" s="359"/>
      <c r="K62" s="359"/>
      <c r="L62" s="360"/>
      <c r="M62" s="355"/>
      <c r="N62" s="356"/>
      <c r="O62" s="356"/>
      <c r="P62" s="356"/>
      <c r="Q62" s="356"/>
      <c r="R62" s="356"/>
      <c r="S62" s="356"/>
      <c r="T62" s="356"/>
      <c r="U62" s="356"/>
      <c r="V62" s="356"/>
      <c r="W62" s="356"/>
      <c r="X62" s="357"/>
      <c r="Z62" s="367"/>
      <c r="AA62" s="359" t="s">
        <v>864</v>
      </c>
      <c r="AB62" s="359"/>
      <c r="AC62" s="359"/>
      <c r="AD62" s="359"/>
      <c r="AE62" s="359"/>
      <c r="AF62" s="359"/>
      <c r="AG62" s="359"/>
      <c r="AH62" s="359"/>
      <c r="AI62" s="359"/>
      <c r="AJ62" s="360"/>
      <c r="AK62" s="355"/>
      <c r="AL62" s="356"/>
      <c r="AM62" s="356"/>
      <c r="AN62" s="356"/>
      <c r="AO62" s="356"/>
      <c r="AP62" s="356"/>
      <c r="AQ62" s="356"/>
      <c r="AR62" s="356"/>
      <c r="AS62" s="356"/>
      <c r="AT62" s="356"/>
      <c r="AU62" s="356"/>
      <c r="AV62" s="357"/>
      <c r="AX62" s="367"/>
      <c r="AY62" s="359" t="s">
        <v>864</v>
      </c>
      <c r="AZ62" s="359"/>
      <c r="BA62" s="359"/>
      <c r="BB62" s="359"/>
      <c r="BC62" s="359"/>
      <c r="BD62" s="359"/>
      <c r="BE62" s="359"/>
      <c r="BF62" s="359"/>
      <c r="BG62" s="359"/>
      <c r="BH62" s="360"/>
      <c r="BI62" s="355"/>
      <c r="BJ62" s="356"/>
      <c r="BK62" s="356"/>
      <c r="BL62" s="356"/>
      <c r="BM62" s="356"/>
      <c r="BN62" s="356"/>
      <c r="BO62" s="356"/>
      <c r="BP62" s="356"/>
      <c r="BQ62" s="356"/>
      <c r="BR62" s="356"/>
      <c r="BS62" s="356"/>
      <c r="BT62" s="357"/>
    </row>
    <row r="63" spans="2:72" ht="19.5" customHeight="1">
      <c r="B63" s="367"/>
      <c r="C63" s="359" t="s">
        <v>869</v>
      </c>
      <c r="D63" s="359"/>
      <c r="E63" s="359"/>
      <c r="F63" s="359"/>
      <c r="G63" s="359"/>
      <c r="H63" s="359"/>
      <c r="I63" s="359"/>
      <c r="J63" s="359"/>
      <c r="K63" s="359"/>
      <c r="L63" s="360"/>
      <c r="M63" s="355"/>
      <c r="N63" s="356"/>
      <c r="O63" s="356"/>
      <c r="P63" s="356"/>
      <c r="Q63" s="356"/>
      <c r="R63" s="356"/>
      <c r="S63" s="356"/>
      <c r="T63" s="356"/>
      <c r="U63" s="356"/>
      <c r="V63" s="356"/>
      <c r="W63" s="356"/>
      <c r="X63" s="357"/>
      <c r="Z63" s="367"/>
      <c r="AA63" s="359" t="s">
        <v>869</v>
      </c>
      <c r="AB63" s="359"/>
      <c r="AC63" s="359"/>
      <c r="AD63" s="359"/>
      <c r="AE63" s="359"/>
      <c r="AF63" s="359"/>
      <c r="AG63" s="359"/>
      <c r="AH63" s="359"/>
      <c r="AI63" s="359"/>
      <c r="AJ63" s="360"/>
      <c r="AK63" s="355"/>
      <c r="AL63" s="356"/>
      <c r="AM63" s="356"/>
      <c r="AN63" s="356"/>
      <c r="AO63" s="356"/>
      <c r="AP63" s="356"/>
      <c r="AQ63" s="356"/>
      <c r="AR63" s="356"/>
      <c r="AS63" s="356"/>
      <c r="AT63" s="356"/>
      <c r="AU63" s="356"/>
      <c r="AV63" s="357"/>
      <c r="AX63" s="367"/>
      <c r="AY63" s="359" t="s">
        <v>869</v>
      </c>
      <c r="AZ63" s="359"/>
      <c r="BA63" s="359"/>
      <c r="BB63" s="359"/>
      <c r="BC63" s="359"/>
      <c r="BD63" s="359"/>
      <c r="BE63" s="359"/>
      <c r="BF63" s="359"/>
      <c r="BG63" s="359"/>
      <c r="BH63" s="360"/>
      <c r="BI63" s="355"/>
      <c r="BJ63" s="356"/>
      <c r="BK63" s="356"/>
      <c r="BL63" s="356"/>
      <c r="BM63" s="356"/>
      <c r="BN63" s="356"/>
      <c r="BO63" s="356"/>
      <c r="BP63" s="356"/>
      <c r="BQ63" s="356"/>
      <c r="BR63" s="356"/>
      <c r="BS63" s="356"/>
      <c r="BT63" s="357"/>
    </row>
    <row r="64" spans="2:72" ht="19.5" customHeight="1">
      <c r="B64" s="367"/>
      <c r="C64" s="359" t="s">
        <v>870</v>
      </c>
      <c r="D64" s="359"/>
      <c r="E64" s="359"/>
      <c r="F64" s="359"/>
      <c r="G64" s="359"/>
      <c r="H64" s="359"/>
      <c r="I64" s="359"/>
      <c r="J64" s="359"/>
      <c r="K64" s="359"/>
      <c r="L64" s="360"/>
      <c r="M64" s="355"/>
      <c r="N64" s="356"/>
      <c r="O64" s="356"/>
      <c r="P64" s="356"/>
      <c r="Q64" s="356"/>
      <c r="R64" s="356"/>
      <c r="S64" s="356"/>
      <c r="T64" s="356"/>
      <c r="U64" s="356"/>
      <c r="V64" s="356"/>
      <c r="W64" s="356"/>
      <c r="X64" s="357"/>
      <c r="Z64" s="367"/>
      <c r="AA64" s="359" t="s">
        <v>870</v>
      </c>
      <c r="AB64" s="359"/>
      <c r="AC64" s="359"/>
      <c r="AD64" s="359"/>
      <c r="AE64" s="359"/>
      <c r="AF64" s="359"/>
      <c r="AG64" s="359"/>
      <c r="AH64" s="359"/>
      <c r="AI64" s="359"/>
      <c r="AJ64" s="360"/>
      <c r="AK64" s="355"/>
      <c r="AL64" s="356"/>
      <c r="AM64" s="356"/>
      <c r="AN64" s="356"/>
      <c r="AO64" s="356"/>
      <c r="AP64" s="356"/>
      <c r="AQ64" s="356"/>
      <c r="AR64" s="356"/>
      <c r="AS64" s="356"/>
      <c r="AT64" s="356"/>
      <c r="AU64" s="356"/>
      <c r="AV64" s="357"/>
      <c r="AX64" s="367"/>
      <c r="AY64" s="359" t="s">
        <v>870</v>
      </c>
      <c r="AZ64" s="359"/>
      <c r="BA64" s="359"/>
      <c r="BB64" s="359"/>
      <c r="BC64" s="359"/>
      <c r="BD64" s="359"/>
      <c r="BE64" s="359"/>
      <c r="BF64" s="359"/>
      <c r="BG64" s="359"/>
      <c r="BH64" s="360"/>
      <c r="BI64" s="355"/>
      <c r="BJ64" s="356"/>
      <c r="BK64" s="356"/>
      <c r="BL64" s="356"/>
      <c r="BM64" s="356"/>
      <c r="BN64" s="356"/>
      <c r="BO64" s="356"/>
      <c r="BP64" s="356"/>
      <c r="BQ64" s="356"/>
      <c r="BR64" s="356"/>
      <c r="BS64" s="356"/>
      <c r="BT64" s="357"/>
    </row>
    <row r="65" spans="2:72" ht="19.5" customHeight="1">
      <c r="B65" s="367"/>
      <c r="C65" s="359" t="s">
        <v>776</v>
      </c>
      <c r="D65" s="359"/>
      <c r="E65" s="359"/>
      <c r="F65" s="359"/>
      <c r="G65" s="359"/>
      <c r="H65" s="359"/>
      <c r="I65" s="359"/>
      <c r="J65" s="359"/>
      <c r="K65" s="359"/>
      <c r="L65" s="360"/>
      <c r="M65" s="355"/>
      <c r="N65" s="356"/>
      <c r="O65" s="356"/>
      <c r="P65" s="356"/>
      <c r="Q65" s="356"/>
      <c r="R65" s="356"/>
      <c r="S65" s="356"/>
      <c r="T65" s="356"/>
      <c r="U65" s="356"/>
      <c r="V65" s="356"/>
      <c r="W65" s="356"/>
      <c r="X65" s="357"/>
      <c r="Z65" s="367"/>
      <c r="AA65" s="359" t="s">
        <v>776</v>
      </c>
      <c r="AB65" s="359"/>
      <c r="AC65" s="359"/>
      <c r="AD65" s="359"/>
      <c r="AE65" s="359"/>
      <c r="AF65" s="359"/>
      <c r="AG65" s="359"/>
      <c r="AH65" s="359"/>
      <c r="AI65" s="359"/>
      <c r="AJ65" s="360"/>
      <c r="AK65" s="355"/>
      <c r="AL65" s="356"/>
      <c r="AM65" s="356"/>
      <c r="AN65" s="356"/>
      <c r="AO65" s="356"/>
      <c r="AP65" s="356"/>
      <c r="AQ65" s="356"/>
      <c r="AR65" s="356"/>
      <c r="AS65" s="356"/>
      <c r="AT65" s="356"/>
      <c r="AU65" s="356"/>
      <c r="AV65" s="357"/>
      <c r="AX65" s="367"/>
      <c r="AY65" s="359" t="s">
        <v>776</v>
      </c>
      <c r="AZ65" s="359"/>
      <c r="BA65" s="359"/>
      <c r="BB65" s="359"/>
      <c r="BC65" s="359"/>
      <c r="BD65" s="359"/>
      <c r="BE65" s="359"/>
      <c r="BF65" s="359"/>
      <c r="BG65" s="359"/>
      <c r="BH65" s="360"/>
      <c r="BI65" s="355"/>
      <c r="BJ65" s="356"/>
      <c r="BK65" s="356"/>
      <c r="BL65" s="356"/>
      <c r="BM65" s="356"/>
      <c r="BN65" s="356"/>
      <c r="BO65" s="356"/>
      <c r="BP65" s="356"/>
      <c r="BQ65" s="356"/>
      <c r="BR65" s="356"/>
      <c r="BS65" s="356"/>
      <c r="BT65" s="357"/>
    </row>
    <row r="66" spans="2:72" ht="19.5" customHeight="1">
      <c r="B66" s="367"/>
      <c r="C66" s="350" t="s">
        <v>788</v>
      </c>
      <c r="D66" s="350"/>
      <c r="E66" s="350"/>
      <c r="F66" s="350"/>
      <c r="G66" s="350"/>
      <c r="H66" s="350"/>
      <c r="I66" s="350"/>
      <c r="J66" s="350"/>
      <c r="K66" s="350"/>
      <c r="L66" s="351"/>
      <c r="M66" s="325"/>
      <c r="N66" s="326"/>
      <c r="O66" s="326"/>
      <c r="P66" s="326"/>
      <c r="Q66" s="326"/>
      <c r="R66" s="326"/>
      <c r="S66" s="326"/>
      <c r="T66" s="326"/>
      <c r="U66" s="326"/>
      <c r="V66" s="326"/>
      <c r="W66" s="326"/>
      <c r="X66" s="327"/>
      <c r="Z66" s="367"/>
      <c r="AA66" s="350" t="s">
        <v>788</v>
      </c>
      <c r="AB66" s="350"/>
      <c r="AC66" s="350"/>
      <c r="AD66" s="350"/>
      <c r="AE66" s="350"/>
      <c r="AF66" s="350"/>
      <c r="AG66" s="350"/>
      <c r="AH66" s="350"/>
      <c r="AI66" s="350"/>
      <c r="AJ66" s="351"/>
      <c r="AK66" s="325"/>
      <c r="AL66" s="326"/>
      <c r="AM66" s="326"/>
      <c r="AN66" s="326"/>
      <c r="AO66" s="326"/>
      <c r="AP66" s="326"/>
      <c r="AQ66" s="326"/>
      <c r="AR66" s="326"/>
      <c r="AS66" s="326"/>
      <c r="AT66" s="326"/>
      <c r="AU66" s="326"/>
      <c r="AV66" s="327"/>
      <c r="AX66" s="367"/>
      <c r="AY66" s="350" t="s">
        <v>788</v>
      </c>
      <c r="AZ66" s="350"/>
      <c r="BA66" s="350"/>
      <c r="BB66" s="350"/>
      <c r="BC66" s="350"/>
      <c r="BD66" s="350"/>
      <c r="BE66" s="350"/>
      <c r="BF66" s="350"/>
      <c r="BG66" s="350"/>
      <c r="BH66" s="351"/>
      <c r="BI66" s="325"/>
      <c r="BJ66" s="326"/>
      <c r="BK66" s="326"/>
      <c r="BL66" s="326"/>
      <c r="BM66" s="326"/>
      <c r="BN66" s="326"/>
      <c r="BO66" s="326"/>
      <c r="BP66" s="326"/>
      <c r="BQ66" s="326"/>
      <c r="BR66" s="326"/>
      <c r="BS66" s="326"/>
      <c r="BT66" s="327"/>
    </row>
    <row r="67" spans="2:72" ht="19.5" customHeight="1">
      <c r="B67" s="367"/>
      <c r="C67" s="418" t="s">
        <v>871</v>
      </c>
      <c r="D67" s="421" t="s">
        <v>872</v>
      </c>
      <c r="E67" s="374"/>
      <c r="F67" s="374"/>
      <c r="G67" s="374"/>
      <c r="H67" s="374"/>
      <c r="I67" s="374"/>
      <c r="J67" s="374"/>
      <c r="K67" s="374"/>
      <c r="L67" s="375"/>
      <c r="M67" s="313"/>
      <c r="N67" s="314"/>
      <c r="O67" s="314"/>
      <c r="P67" s="314"/>
      <c r="Q67" s="314"/>
      <c r="R67" s="314"/>
      <c r="S67" s="314"/>
      <c r="T67" s="314"/>
      <c r="U67" s="314"/>
      <c r="V67" s="314"/>
      <c r="W67" s="314"/>
      <c r="X67" s="315"/>
      <c r="Z67" s="367"/>
      <c r="AA67" s="418" t="s">
        <v>871</v>
      </c>
      <c r="AB67" s="421" t="s">
        <v>872</v>
      </c>
      <c r="AC67" s="374"/>
      <c r="AD67" s="374"/>
      <c r="AE67" s="374"/>
      <c r="AF67" s="374"/>
      <c r="AG67" s="374"/>
      <c r="AH67" s="374"/>
      <c r="AI67" s="374"/>
      <c r="AJ67" s="375"/>
      <c r="AK67" s="313"/>
      <c r="AL67" s="314"/>
      <c r="AM67" s="314"/>
      <c r="AN67" s="314"/>
      <c r="AO67" s="314"/>
      <c r="AP67" s="314"/>
      <c r="AQ67" s="314"/>
      <c r="AR67" s="314"/>
      <c r="AS67" s="314"/>
      <c r="AT67" s="314"/>
      <c r="AU67" s="314"/>
      <c r="AV67" s="315"/>
      <c r="AX67" s="367"/>
      <c r="AY67" s="418" t="s">
        <v>871</v>
      </c>
      <c r="AZ67" s="421" t="s">
        <v>872</v>
      </c>
      <c r="BA67" s="374"/>
      <c r="BB67" s="374"/>
      <c r="BC67" s="374"/>
      <c r="BD67" s="374"/>
      <c r="BE67" s="374"/>
      <c r="BF67" s="374"/>
      <c r="BG67" s="374"/>
      <c r="BH67" s="375"/>
      <c r="BI67" s="313"/>
      <c r="BJ67" s="314"/>
      <c r="BK67" s="314"/>
      <c r="BL67" s="314"/>
      <c r="BM67" s="314"/>
      <c r="BN67" s="314"/>
      <c r="BO67" s="314"/>
      <c r="BP67" s="314"/>
      <c r="BQ67" s="314"/>
      <c r="BR67" s="314"/>
      <c r="BS67" s="314"/>
      <c r="BT67" s="315"/>
    </row>
    <row r="68" spans="2:72" ht="19.5" customHeight="1">
      <c r="B68" s="367"/>
      <c r="C68" s="419"/>
      <c r="D68" s="358" t="s">
        <v>873</v>
      </c>
      <c r="E68" s="359"/>
      <c r="F68" s="359"/>
      <c r="G68" s="359"/>
      <c r="H68" s="359"/>
      <c r="I68" s="359"/>
      <c r="J68" s="359"/>
      <c r="K68" s="359"/>
      <c r="L68" s="360"/>
      <c r="M68" s="355"/>
      <c r="N68" s="356"/>
      <c r="O68" s="356"/>
      <c r="P68" s="356"/>
      <c r="Q68" s="356"/>
      <c r="R68" s="356"/>
      <c r="S68" s="356"/>
      <c r="T68" s="356"/>
      <c r="U68" s="356"/>
      <c r="V68" s="356"/>
      <c r="W68" s="356"/>
      <c r="X68" s="357"/>
      <c r="Z68" s="367"/>
      <c r="AA68" s="419"/>
      <c r="AB68" s="358" t="s">
        <v>873</v>
      </c>
      <c r="AC68" s="359"/>
      <c r="AD68" s="359"/>
      <c r="AE68" s="359"/>
      <c r="AF68" s="359"/>
      <c r="AG68" s="359"/>
      <c r="AH68" s="359"/>
      <c r="AI68" s="359"/>
      <c r="AJ68" s="360"/>
      <c r="AK68" s="355"/>
      <c r="AL68" s="356"/>
      <c r="AM68" s="356"/>
      <c r="AN68" s="356"/>
      <c r="AO68" s="356"/>
      <c r="AP68" s="356"/>
      <c r="AQ68" s="356"/>
      <c r="AR68" s="356"/>
      <c r="AS68" s="356"/>
      <c r="AT68" s="356"/>
      <c r="AU68" s="356"/>
      <c r="AV68" s="357"/>
      <c r="AX68" s="367"/>
      <c r="AY68" s="419"/>
      <c r="AZ68" s="358" t="s">
        <v>873</v>
      </c>
      <c r="BA68" s="359"/>
      <c r="BB68" s="359"/>
      <c r="BC68" s="359"/>
      <c r="BD68" s="359"/>
      <c r="BE68" s="359"/>
      <c r="BF68" s="359"/>
      <c r="BG68" s="359"/>
      <c r="BH68" s="360"/>
      <c r="BI68" s="355"/>
      <c r="BJ68" s="356"/>
      <c r="BK68" s="356"/>
      <c r="BL68" s="356"/>
      <c r="BM68" s="356"/>
      <c r="BN68" s="356"/>
      <c r="BO68" s="356"/>
      <c r="BP68" s="356"/>
      <c r="BQ68" s="356"/>
      <c r="BR68" s="356"/>
      <c r="BS68" s="356"/>
      <c r="BT68" s="357"/>
    </row>
    <row r="69" spans="2:72" ht="19.5" customHeight="1">
      <c r="B69" s="367"/>
      <c r="C69" s="419"/>
      <c r="D69" s="358" t="s">
        <v>874</v>
      </c>
      <c r="E69" s="359"/>
      <c r="F69" s="359"/>
      <c r="G69" s="359"/>
      <c r="H69" s="359"/>
      <c r="I69" s="359"/>
      <c r="J69" s="359"/>
      <c r="K69" s="359"/>
      <c r="L69" s="360"/>
      <c r="M69" s="355"/>
      <c r="N69" s="356"/>
      <c r="O69" s="356"/>
      <c r="P69" s="356"/>
      <c r="Q69" s="356"/>
      <c r="R69" s="356"/>
      <c r="S69" s="356"/>
      <c r="T69" s="356"/>
      <c r="U69" s="356"/>
      <c r="V69" s="356"/>
      <c r="W69" s="356"/>
      <c r="X69" s="357"/>
      <c r="Z69" s="367"/>
      <c r="AA69" s="419"/>
      <c r="AB69" s="358" t="s">
        <v>874</v>
      </c>
      <c r="AC69" s="359"/>
      <c r="AD69" s="359"/>
      <c r="AE69" s="359"/>
      <c r="AF69" s="359"/>
      <c r="AG69" s="359"/>
      <c r="AH69" s="359"/>
      <c r="AI69" s="359"/>
      <c r="AJ69" s="360"/>
      <c r="AK69" s="355"/>
      <c r="AL69" s="356"/>
      <c r="AM69" s="356"/>
      <c r="AN69" s="356"/>
      <c r="AO69" s="356"/>
      <c r="AP69" s="356"/>
      <c r="AQ69" s="356"/>
      <c r="AR69" s="356"/>
      <c r="AS69" s="356"/>
      <c r="AT69" s="356"/>
      <c r="AU69" s="356"/>
      <c r="AV69" s="357"/>
      <c r="AX69" s="367"/>
      <c r="AY69" s="419"/>
      <c r="AZ69" s="358" t="s">
        <v>874</v>
      </c>
      <c r="BA69" s="359"/>
      <c r="BB69" s="359"/>
      <c r="BC69" s="359"/>
      <c r="BD69" s="359"/>
      <c r="BE69" s="359"/>
      <c r="BF69" s="359"/>
      <c r="BG69" s="359"/>
      <c r="BH69" s="360"/>
      <c r="BI69" s="355"/>
      <c r="BJ69" s="356"/>
      <c r="BK69" s="356"/>
      <c r="BL69" s="356"/>
      <c r="BM69" s="356"/>
      <c r="BN69" s="356"/>
      <c r="BO69" s="356"/>
      <c r="BP69" s="356"/>
      <c r="BQ69" s="356"/>
      <c r="BR69" s="356"/>
      <c r="BS69" s="356"/>
      <c r="BT69" s="357"/>
    </row>
    <row r="70" spans="2:72" ht="19.5" customHeight="1">
      <c r="B70" s="367"/>
      <c r="C70" s="419"/>
      <c r="D70" s="358" t="s">
        <v>895</v>
      </c>
      <c r="E70" s="359"/>
      <c r="F70" s="359"/>
      <c r="G70" s="359"/>
      <c r="H70" s="359"/>
      <c r="I70" s="359"/>
      <c r="J70" s="359"/>
      <c r="K70" s="359"/>
      <c r="L70" s="360"/>
      <c r="M70" s="361"/>
      <c r="N70" s="362"/>
      <c r="O70" s="362"/>
      <c r="P70" s="362"/>
      <c r="Q70" s="362"/>
      <c r="R70" s="362"/>
      <c r="S70" s="362"/>
      <c r="T70" s="362"/>
      <c r="U70" s="362"/>
      <c r="V70" s="362"/>
      <c r="W70" s="362"/>
      <c r="X70" s="363"/>
      <c r="Z70" s="367"/>
      <c r="AA70" s="419"/>
      <c r="AB70" s="358" t="s">
        <v>895</v>
      </c>
      <c r="AC70" s="359"/>
      <c r="AD70" s="359"/>
      <c r="AE70" s="359"/>
      <c r="AF70" s="359"/>
      <c r="AG70" s="359"/>
      <c r="AH70" s="359"/>
      <c r="AI70" s="359"/>
      <c r="AJ70" s="360"/>
      <c r="AK70" s="361"/>
      <c r="AL70" s="362"/>
      <c r="AM70" s="362"/>
      <c r="AN70" s="362"/>
      <c r="AO70" s="362"/>
      <c r="AP70" s="362"/>
      <c r="AQ70" s="362"/>
      <c r="AR70" s="362"/>
      <c r="AS70" s="362"/>
      <c r="AT70" s="362"/>
      <c r="AU70" s="362"/>
      <c r="AV70" s="363"/>
      <c r="AX70" s="367"/>
      <c r="AY70" s="419"/>
      <c r="AZ70" s="358" t="s">
        <v>895</v>
      </c>
      <c r="BA70" s="359"/>
      <c r="BB70" s="359"/>
      <c r="BC70" s="359"/>
      <c r="BD70" s="359"/>
      <c r="BE70" s="359"/>
      <c r="BF70" s="359"/>
      <c r="BG70" s="359"/>
      <c r="BH70" s="360"/>
      <c r="BI70" s="361"/>
      <c r="BJ70" s="362"/>
      <c r="BK70" s="362"/>
      <c r="BL70" s="362"/>
      <c r="BM70" s="362"/>
      <c r="BN70" s="362"/>
      <c r="BO70" s="362"/>
      <c r="BP70" s="362"/>
      <c r="BQ70" s="362"/>
      <c r="BR70" s="362"/>
      <c r="BS70" s="362"/>
      <c r="BT70" s="363"/>
    </row>
    <row r="71" spans="2:72" ht="19.5" customHeight="1">
      <c r="B71" s="367"/>
      <c r="C71" s="430"/>
      <c r="D71" s="349" t="s">
        <v>875</v>
      </c>
      <c r="E71" s="350"/>
      <c r="F71" s="350"/>
      <c r="G71" s="350"/>
      <c r="H71" s="350"/>
      <c r="I71" s="350"/>
      <c r="J71" s="350"/>
      <c r="K71" s="350"/>
      <c r="L71" s="351"/>
      <c r="M71" s="427"/>
      <c r="N71" s="428"/>
      <c r="O71" s="428"/>
      <c r="P71" s="428"/>
      <c r="Q71" s="428"/>
      <c r="R71" s="428"/>
      <c r="S71" s="428"/>
      <c r="T71" s="428"/>
      <c r="U71" s="428"/>
      <c r="V71" s="428"/>
      <c r="W71" s="428"/>
      <c r="X71" s="429"/>
      <c r="Z71" s="367"/>
      <c r="AA71" s="430"/>
      <c r="AB71" s="349" t="s">
        <v>875</v>
      </c>
      <c r="AC71" s="350"/>
      <c r="AD71" s="350"/>
      <c r="AE71" s="350"/>
      <c r="AF71" s="350"/>
      <c r="AG71" s="350"/>
      <c r="AH71" s="350"/>
      <c r="AI71" s="350"/>
      <c r="AJ71" s="351"/>
      <c r="AK71" s="427"/>
      <c r="AL71" s="428"/>
      <c r="AM71" s="428"/>
      <c r="AN71" s="428"/>
      <c r="AO71" s="428"/>
      <c r="AP71" s="428"/>
      <c r="AQ71" s="428"/>
      <c r="AR71" s="428"/>
      <c r="AS71" s="428"/>
      <c r="AT71" s="428"/>
      <c r="AU71" s="428"/>
      <c r="AV71" s="429"/>
      <c r="AX71" s="367"/>
      <c r="AY71" s="430"/>
      <c r="AZ71" s="349" t="s">
        <v>875</v>
      </c>
      <c r="BA71" s="350"/>
      <c r="BB71" s="350"/>
      <c r="BC71" s="350"/>
      <c r="BD71" s="350"/>
      <c r="BE71" s="350"/>
      <c r="BF71" s="350"/>
      <c r="BG71" s="350"/>
      <c r="BH71" s="351"/>
      <c r="BI71" s="427"/>
      <c r="BJ71" s="428"/>
      <c r="BK71" s="428"/>
      <c r="BL71" s="428"/>
      <c r="BM71" s="428"/>
      <c r="BN71" s="428"/>
      <c r="BO71" s="428"/>
      <c r="BP71" s="428"/>
      <c r="BQ71" s="428"/>
      <c r="BR71" s="428"/>
      <c r="BS71" s="428"/>
      <c r="BT71" s="429"/>
    </row>
    <row r="72" spans="2:72" ht="19.5" customHeight="1">
      <c r="B72" s="367"/>
      <c r="C72" s="419" t="s">
        <v>871</v>
      </c>
      <c r="D72" s="421" t="s">
        <v>872</v>
      </c>
      <c r="E72" s="374"/>
      <c r="F72" s="374"/>
      <c r="G72" s="374"/>
      <c r="H72" s="374"/>
      <c r="I72" s="374"/>
      <c r="J72" s="374"/>
      <c r="K72" s="374"/>
      <c r="L72" s="375"/>
      <c r="M72" s="313"/>
      <c r="N72" s="314"/>
      <c r="O72" s="314"/>
      <c r="P72" s="314"/>
      <c r="Q72" s="314"/>
      <c r="R72" s="314"/>
      <c r="S72" s="314"/>
      <c r="T72" s="314"/>
      <c r="U72" s="314"/>
      <c r="V72" s="314"/>
      <c r="W72" s="314"/>
      <c r="X72" s="315"/>
      <c r="Z72" s="367"/>
      <c r="AA72" s="419" t="s">
        <v>871</v>
      </c>
      <c r="AB72" s="421" t="s">
        <v>872</v>
      </c>
      <c r="AC72" s="374"/>
      <c r="AD72" s="374"/>
      <c r="AE72" s="374"/>
      <c r="AF72" s="374"/>
      <c r="AG72" s="374"/>
      <c r="AH72" s="374"/>
      <c r="AI72" s="374"/>
      <c r="AJ72" s="375"/>
      <c r="AK72" s="313"/>
      <c r="AL72" s="314"/>
      <c r="AM72" s="314"/>
      <c r="AN72" s="314"/>
      <c r="AO72" s="314"/>
      <c r="AP72" s="314"/>
      <c r="AQ72" s="314"/>
      <c r="AR72" s="314"/>
      <c r="AS72" s="314"/>
      <c r="AT72" s="314"/>
      <c r="AU72" s="314"/>
      <c r="AV72" s="315"/>
      <c r="AX72" s="367"/>
      <c r="AY72" s="419" t="s">
        <v>871</v>
      </c>
      <c r="AZ72" s="421" t="s">
        <v>872</v>
      </c>
      <c r="BA72" s="374"/>
      <c r="BB72" s="374"/>
      <c r="BC72" s="374"/>
      <c r="BD72" s="374"/>
      <c r="BE72" s="374"/>
      <c r="BF72" s="374"/>
      <c r="BG72" s="374"/>
      <c r="BH72" s="375"/>
      <c r="BI72" s="313"/>
      <c r="BJ72" s="314"/>
      <c r="BK72" s="314"/>
      <c r="BL72" s="314"/>
      <c r="BM72" s="314"/>
      <c r="BN72" s="314"/>
      <c r="BO72" s="314"/>
      <c r="BP72" s="314"/>
      <c r="BQ72" s="314"/>
      <c r="BR72" s="314"/>
      <c r="BS72" s="314"/>
      <c r="BT72" s="315"/>
    </row>
    <row r="73" spans="2:72" ht="19.5" customHeight="1">
      <c r="B73" s="367"/>
      <c r="C73" s="419"/>
      <c r="D73" s="358" t="s">
        <v>873</v>
      </c>
      <c r="E73" s="359"/>
      <c r="F73" s="359"/>
      <c r="G73" s="359"/>
      <c r="H73" s="359"/>
      <c r="I73" s="359"/>
      <c r="J73" s="359"/>
      <c r="K73" s="359"/>
      <c r="L73" s="360"/>
      <c r="M73" s="355"/>
      <c r="N73" s="356"/>
      <c r="O73" s="356"/>
      <c r="P73" s="356"/>
      <c r="Q73" s="356"/>
      <c r="R73" s="356"/>
      <c r="S73" s="356"/>
      <c r="T73" s="356"/>
      <c r="U73" s="356"/>
      <c r="V73" s="356"/>
      <c r="W73" s="356"/>
      <c r="X73" s="357"/>
      <c r="Z73" s="367"/>
      <c r="AA73" s="419"/>
      <c r="AB73" s="358" t="s">
        <v>873</v>
      </c>
      <c r="AC73" s="359"/>
      <c r="AD73" s="359"/>
      <c r="AE73" s="359"/>
      <c r="AF73" s="359"/>
      <c r="AG73" s="359"/>
      <c r="AH73" s="359"/>
      <c r="AI73" s="359"/>
      <c r="AJ73" s="360"/>
      <c r="AK73" s="355"/>
      <c r="AL73" s="356"/>
      <c r="AM73" s="356"/>
      <c r="AN73" s="356"/>
      <c r="AO73" s="356"/>
      <c r="AP73" s="356"/>
      <c r="AQ73" s="356"/>
      <c r="AR73" s="356"/>
      <c r="AS73" s="356"/>
      <c r="AT73" s="356"/>
      <c r="AU73" s="356"/>
      <c r="AV73" s="357"/>
      <c r="AX73" s="367"/>
      <c r="AY73" s="419"/>
      <c r="AZ73" s="358" t="s">
        <v>873</v>
      </c>
      <c r="BA73" s="359"/>
      <c r="BB73" s="359"/>
      <c r="BC73" s="359"/>
      <c r="BD73" s="359"/>
      <c r="BE73" s="359"/>
      <c r="BF73" s="359"/>
      <c r="BG73" s="359"/>
      <c r="BH73" s="360"/>
      <c r="BI73" s="355"/>
      <c r="BJ73" s="356"/>
      <c r="BK73" s="356"/>
      <c r="BL73" s="356"/>
      <c r="BM73" s="356"/>
      <c r="BN73" s="356"/>
      <c r="BO73" s="356"/>
      <c r="BP73" s="356"/>
      <c r="BQ73" s="356"/>
      <c r="BR73" s="356"/>
      <c r="BS73" s="356"/>
      <c r="BT73" s="357"/>
    </row>
    <row r="74" spans="2:72" ht="19.5" customHeight="1">
      <c r="B74" s="367"/>
      <c r="C74" s="419"/>
      <c r="D74" s="358" t="s">
        <v>874</v>
      </c>
      <c r="E74" s="359"/>
      <c r="F74" s="359"/>
      <c r="G74" s="359"/>
      <c r="H74" s="359"/>
      <c r="I74" s="359"/>
      <c r="J74" s="359"/>
      <c r="K74" s="359"/>
      <c r="L74" s="360"/>
      <c r="M74" s="355"/>
      <c r="N74" s="356"/>
      <c r="O74" s="356"/>
      <c r="P74" s="356"/>
      <c r="Q74" s="356"/>
      <c r="R74" s="356"/>
      <c r="S74" s="356"/>
      <c r="T74" s="356"/>
      <c r="U74" s="356"/>
      <c r="V74" s="356"/>
      <c r="W74" s="356"/>
      <c r="X74" s="357"/>
      <c r="Z74" s="367"/>
      <c r="AA74" s="419"/>
      <c r="AB74" s="358" t="s">
        <v>874</v>
      </c>
      <c r="AC74" s="359"/>
      <c r="AD74" s="359"/>
      <c r="AE74" s="359"/>
      <c r="AF74" s="359"/>
      <c r="AG74" s="359"/>
      <c r="AH74" s="359"/>
      <c r="AI74" s="359"/>
      <c r="AJ74" s="360"/>
      <c r="AK74" s="355"/>
      <c r="AL74" s="356"/>
      <c r="AM74" s="356"/>
      <c r="AN74" s="356"/>
      <c r="AO74" s="356"/>
      <c r="AP74" s="356"/>
      <c r="AQ74" s="356"/>
      <c r="AR74" s="356"/>
      <c r="AS74" s="356"/>
      <c r="AT74" s="356"/>
      <c r="AU74" s="356"/>
      <c r="AV74" s="357"/>
      <c r="AX74" s="367"/>
      <c r="AY74" s="419"/>
      <c r="AZ74" s="358" t="s">
        <v>874</v>
      </c>
      <c r="BA74" s="359"/>
      <c r="BB74" s="359"/>
      <c r="BC74" s="359"/>
      <c r="BD74" s="359"/>
      <c r="BE74" s="359"/>
      <c r="BF74" s="359"/>
      <c r="BG74" s="359"/>
      <c r="BH74" s="360"/>
      <c r="BI74" s="355"/>
      <c r="BJ74" s="356"/>
      <c r="BK74" s="356"/>
      <c r="BL74" s="356"/>
      <c r="BM74" s="356"/>
      <c r="BN74" s="356"/>
      <c r="BO74" s="356"/>
      <c r="BP74" s="356"/>
      <c r="BQ74" s="356"/>
      <c r="BR74" s="356"/>
      <c r="BS74" s="356"/>
      <c r="BT74" s="357"/>
    </row>
    <row r="75" spans="2:72" ht="19.5" customHeight="1">
      <c r="B75" s="367"/>
      <c r="C75" s="419"/>
      <c r="D75" s="358" t="s">
        <v>895</v>
      </c>
      <c r="E75" s="359"/>
      <c r="F75" s="359"/>
      <c r="G75" s="359"/>
      <c r="H75" s="359"/>
      <c r="I75" s="359"/>
      <c r="J75" s="359"/>
      <c r="K75" s="359"/>
      <c r="L75" s="360"/>
      <c r="M75" s="361"/>
      <c r="N75" s="362"/>
      <c r="O75" s="362"/>
      <c r="P75" s="362"/>
      <c r="Q75" s="362"/>
      <c r="R75" s="362"/>
      <c r="S75" s="362"/>
      <c r="T75" s="362"/>
      <c r="U75" s="362"/>
      <c r="V75" s="362"/>
      <c r="W75" s="362"/>
      <c r="X75" s="363"/>
      <c r="Z75" s="367"/>
      <c r="AA75" s="419"/>
      <c r="AB75" s="358" t="s">
        <v>895</v>
      </c>
      <c r="AC75" s="359"/>
      <c r="AD75" s="359"/>
      <c r="AE75" s="359"/>
      <c r="AF75" s="359"/>
      <c r="AG75" s="359"/>
      <c r="AH75" s="359"/>
      <c r="AI75" s="359"/>
      <c r="AJ75" s="360"/>
      <c r="AK75" s="361"/>
      <c r="AL75" s="362"/>
      <c r="AM75" s="362"/>
      <c r="AN75" s="362"/>
      <c r="AO75" s="362"/>
      <c r="AP75" s="362"/>
      <c r="AQ75" s="362"/>
      <c r="AR75" s="362"/>
      <c r="AS75" s="362"/>
      <c r="AT75" s="362"/>
      <c r="AU75" s="362"/>
      <c r="AV75" s="363"/>
      <c r="AX75" s="367"/>
      <c r="AY75" s="419"/>
      <c r="AZ75" s="358" t="s">
        <v>895</v>
      </c>
      <c r="BA75" s="359"/>
      <c r="BB75" s="359"/>
      <c r="BC75" s="359"/>
      <c r="BD75" s="359"/>
      <c r="BE75" s="359"/>
      <c r="BF75" s="359"/>
      <c r="BG75" s="359"/>
      <c r="BH75" s="360"/>
      <c r="BI75" s="361"/>
      <c r="BJ75" s="362"/>
      <c r="BK75" s="362"/>
      <c r="BL75" s="362"/>
      <c r="BM75" s="362"/>
      <c r="BN75" s="362"/>
      <c r="BO75" s="362"/>
      <c r="BP75" s="362"/>
      <c r="BQ75" s="362"/>
      <c r="BR75" s="362"/>
      <c r="BS75" s="362"/>
      <c r="BT75" s="363"/>
    </row>
    <row r="76" spans="2:72" ht="19.5" customHeight="1">
      <c r="B76" s="367"/>
      <c r="C76" s="430"/>
      <c r="D76" s="349" t="s">
        <v>875</v>
      </c>
      <c r="E76" s="350"/>
      <c r="F76" s="350"/>
      <c r="G76" s="350"/>
      <c r="H76" s="350"/>
      <c r="I76" s="350"/>
      <c r="J76" s="350"/>
      <c r="K76" s="350"/>
      <c r="L76" s="351"/>
      <c r="M76" s="427"/>
      <c r="N76" s="428"/>
      <c r="O76" s="428"/>
      <c r="P76" s="428"/>
      <c r="Q76" s="428"/>
      <c r="R76" s="428"/>
      <c r="S76" s="428"/>
      <c r="T76" s="428"/>
      <c r="U76" s="428"/>
      <c r="V76" s="428"/>
      <c r="W76" s="428"/>
      <c r="X76" s="429"/>
      <c r="Z76" s="367"/>
      <c r="AA76" s="430"/>
      <c r="AB76" s="349" t="s">
        <v>875</v>
      </c>
      <c r="AC76" s="350"/>
      <c r="AD76" s="350"/>
      <c r="AE76" s="350"/>
      <c r="AF76" s="350"/>
      <c r="AG76" s="350"/>
      <c r="AH76" s="350"/>
      <c r="AI76" s="350"/>
      <c r="AJ76" s="351"/>
      <c r="AK76" s="427"/>
      <c r="AL76" s="428"/>
      <c r="AM76" s="428"/>
      <c r="AN76" s="428"/>
      <c r="AO76" s="428"/>
      <c r="AP76" s="428"/>
      <c r="AQ76" s="428"/>
      <c r="AR76" s="428"/>
      <c r="AS76" s="428"/>
      <c r="AT76" s="428"/>
      <c r="AU76" s="428"/>
      <c r="AV76" s="429"/>
      <c r="AX76" s="367"/>
      <c r="AY76" s="430"/>
      <c r="AZ76" s="349" t="s">
        <v>875</v>
      </c>
      <c r="BA76" s="350"/>
      <c r="BB76" s="350"/>
      <c r="BC76" s="350"/>
      <c r="BD76" s="350"/>
      <c r="BE76" s="350"/>
      <c r="BF76" s="350"/>
      <c r="BG76" s="350"/>
      <c r="BH76" s="351"/>
      <c r="BI76" s="427"/>
      <c r="BJ76" s="428"/>
      <c r="BK76" s="428"/>
      <c r="BL76" s="428"/>
      <c r="BM76" s="428"/>
      <c r="BN76" s="428"/>
      <c r="BO76" s="428"/>
      <c r="BP76" s="428"/>
      <c r="BQ76" s="428"/>
      <c r="BR76" s="428"/>
      <c r="BS76" s="428"/>
      <c r="BT76" s="429"/>
    </row>
    <row r="77" spans="2:72" ht="19.5" customHeight="1">
      <c r="B77" s="367"/>
      <c r="C77" s="534" t="s">
        <v>628</v>
      </c>
      <c r="D77" s="517" t="s">
        <v>633</v>
      </c>
      <c r="E77" s="364" t="s">
        <v>631</v>
      </c>
      <c r="F77" s="364"/>
      <c r="G77" s="364"/>
      <c r="H77" s="364"/>
      <c r="I77" s="364"/>
      <c r="J77" s="364"/>
      <c r="K77" s="364"/>
      <c r="L77" s="365"/>
      <c r="M77" s="536"/>
      <c r="N77" s="537"/>
      <c r="O77" s="537"/>
      <c r="P77" s="537"/>
      <c r="Q77" s="537"/>
      <c r="R77" s="537"/>
      <c r="S77" s="537"/>
      <c r="T77" s="537"/>
      <c r="U77" s="537"/>
      <c r="V77" s="537"/>
      <c r="W77" s="537"/>
      <c r="X77" s="538"/>
      <c r="Z77" s="367"/>
      <c r="AA77" s="534" t="s">
        <v>628</v>
      </c>
      <c r="AB77" s="517" t="s">
        <v>633</v>
      </c>
      <c r="AC77" s="364" t="s">
        <v>631</v>
      </c>
      <c r="AD77" s="364"/>
      <c r="AE77" s="364"/>
      <c r="AF77" s="364"/>
      <c r="AG77" s="364"/>
      <c r="AH77" s="364"/>
      <c r="AI77" s="364"/>
      <c r="AJ77" s="365"/>
      <c r="AK77" s="536"/>
      <c r="AL77" s="537"/>
      <c r="AM77" s="537"/>
      <c r="AN77" s="537"/>
      <c r="AO77" s="537"/>
      <c r="AP77" s="537"/>
      <c r="AQ77" s="537"/>
      <c r="AR77" s="537"/>
      <c r="AS77" s="537"/>
      <c r="AT77" s="537"/>
      <c r="AU77" s="537"/>
      <c r="AV77" s="538"/>
      <c r="AX77" s="367"/>
      <c r="AY77" s="534" t="s">
        <v>628</v>
      </c>
      <c r="AZ77" s="517" t="s">
        <v>633</v>
      </c>
      <c r="BA77" s="364" t="s">
        <v>631</v>
      </c>
      <c r="BB77" s="364"/>
      <c r="BC77" s="364"/>
      <c r="BD77" s="364"/>
      <c r="BE77" s="364"/>
      <c r="BF77" s="364"/>
      <c r="BG77" s="364"/>
      <c r="BH77" s="365"/>
      <c r="BI77" s="536"/>
      <c r="BJ77" s="537"/>
      <c r="BK77" s="537"/>
      <c r="BL77" s="537"/>
      <c r="BM77" s="537"/>
      <c r="BN77" s="537"/>
      <c r="BO77" s="537"/>
      <c r="BP77" s="537"/>
      <c r="BQ77" s="537"/>
      <c r="BR77" s="537"/>
      <c r="BS77" s="537"/>
      <c r="BT77" s="538"/>
    </row>
    <row r="78" spans="2:72" ht="19.5" customHeight="1">
      <c r="B78" s="367"/>
      <c r="C78" s="535"/>
      <c r="D78" s="516"/>
      <c r="E78" s="425" t="s">
        <v>632</v>
      </c>
      <c r="F78" s="425"/>
      <c r="G78" s="425"/>
      <c r="H78" s="425"/>
      <c r="I78" s="425"/>
      <c r="J78" s="425"/>
      <c r="K78" s="425"/>
      <c r="L78" s="426"/>
      <c r="M78" s="361"/>
      <c r="N78" s="362"/>
      <c r="O78" s="362"/>
      <c r="P78" s="362"/>
      <c r="Q78" s="362"/>
      <c r="R78" s="362"/>
      <c r="S78" s="362"/>
      <c r="T78" s="362"/>
      <c r="U78" s="362"/>
      <c r="V78" s="362"/>
      <c r="W78" s="362"/>
      <c r="X78" s="363"/>
      <c r="Z78" s="367"/>
      <c r="AA78" s="535"/>
      <c r="AB78" s="516"/>
      <c r="AC78" s="425" t="s">
        <v>632</v>
      </c>
      <c r="AD78" s="425"/>
      <c r="AE78" s="425"/>
      <c r="AF78" s="425"/>
      <c r="AG78" s="425"/>
      <c r="AH78" s="425"/>
      <c r="AI78" s="425"/>
      <c r="AJ78" s="426"/>
      <c r="AK78" s="361"/>
      <c r="AL78" s="362"/>
      <c r="AM78" s="362"/>
      <c r="AN78" s="362"/>
      <c r="AO78" s="362"/>
      <c r="AP78" s="362"/>
      <c r="AQ78" s="362"/>
      <c r="AR78" s="362"/>
      <c r="AS78" s="362"/>
      <c r="AT78" s="362"/>
      <c r="AU78" s="362"/>
      <c r="AV78" s="363"/>
      <c r="AX78" s="367"/>
      <c r="AY78" s="535"/>
      <c r="AZ78" s="516"/>
      <c r="BA78" s="425" t="s">
        <v>632</v>
      </c>
      <c r="BB78" s="425"/>
      <c r="BC78" s="425"/>
      <c r="BD78" s="425"/>
      <c r="BE78" s="425"/>
      <c r="BF78" s="425"/>
      <c r="BG78" s="425"/>
      <c r="BH78" s="426"/>
      <c r="BI78" s="361"/>
      <c r="BJ78" s="362"/>
      <c r="BK78" s="362"/>
      <c r="BL78" s="362"/>
      <c r="BM78" s="362"/>
      <c r="BN78" s="362"/>
      <c r="BO78" s="362"/>
      <c r="BP78" s="362"/>
      <c r="BQ78" s="362"/>
      <c r="BR78" s="362"/>
      <c r="BS78" s="362"/>
      <c r="BT78" s="363"/>
    </row>
    <row r="79" spans="2:72" ht="19.5" customHeight="1">
      <c r="B79" s="367"/>
      <c r="C79" s="535"/>
      <c r="D79" s="539" t="s">
        <v>640</v>
      </c>
      <c r="E79" s="425" t="s">
        <v>635</v>
      </c>
      <c r="F79" s="425"/>
      <c r="G79" s="425"/>
      <c r="H79" s="425"/>
      <c r="I79" s="425"/>
      <c r="J79" s="425"/>
      <c r="K79" s="425"/>
      <c r="L79" s="426"/>
      <c r="M79" s="355"/>
      <c r="N79" s="356"/>
      <c r="O79" s="356"/>
      <c r="P79" s="356"/>
      <c r="Q79" s="356"/>
      <c r="R79" s="356"/>
      <c r="S79" s="356"/>
      <c r="T79" s="356"/>
      <c r="U79" s="356"/>
      <c r="V79" s="356"/>
      <c r="W79" s="356"/>
      <c r="X79" s="357"/>
      <c r="Z79" s="367"/>
      <c r="AA79" s="535"/>
      <c r="AB79" s="539" t="s">
        <v>640</v>
      </c>
      <c r="AC79" s="425" t="s">
        <v>635</v>
      </c>
      <c r="AD79" s="425"/>
      <c r="AE79" s="425"/>
      <c r="AF79" s="425"/>
      <c r="AG79" s="425"/>
      <c r="AH79" s="425"/>
      <c r="AI79" s="425"/>
      <c r="AJ79" s="426"/>
      <c r="AK79" s="355"/>
      <c r="AL79" s="356"/>
      <c r="AM79" s="356"/>
      <c r="AN79" s="356"/>
      <c r="AO79" s="356"/>
      <c r="AP79" s="356"/>
      <c r="AQ79" s="356"/>
      <c r="AR79" s="356"/>
      <c r="AS79" s="356"/>
      <c r="AT79" s="356"/>
      <c r="AU79" s="356"/>
      <c r="AV79" s="357"/>
      <c r="AX79" s="367"/>
      <c r="AY79" s="535"/>
      <c r="AZ79" s="539" t="s">
        <v>640</v>
      </c>
      <c r="BA79" s="425" t="s">
        <v>635</v>
      </c>
      <c r="BB79" s="425"/>
      <c r="BC79" s="425"/>
      <c r="BD79" s="425"/>
      <c r="BE79" s="425"/>
      <c r="BF79" s="425"/>
      <c r="BG79" s="425"/>
      <c r="BH79" s="426"/>
      <c r="BI79" s="355"/>
      <c r="BJ79" s="356"/>
      <c r="BK79" s="356"/>
      <c r="BL79" s="356"/>
      <c r="BM79" s="356"/>
      <c r="BN79" s="356"/>
      <c r="BO79" s="356"/>
      <c r="BP79" s="356"/>
      <c r="BQ79" s="356"/>
      <c r="BR79" s="356"/>
      <c r="BS79" s="356"/>
      <c r="BT79" s="357"/>
    </row>
    <row r="80" spans="2:72" ht="19.5" customHeight="1">
      <c r="B80" s="367"/>
      <c r="C80" s="535"/>
      <c r="D80" s="540"/>
      <c r="E80" s="425" t="s">
        <v>636</v>
      </c>
      <c r="F80" s="425"/>
      <c r="G80" s="425"/>
      <c r="H80" s="425"/>
      <c r="I80" s="425"/>
      <c r="J80" s="425"/>
      <c r="K80" s="425"/>
      <c r="L80" s="426"/>
      <c r="M80" s="361"/>
      <c r="N80" s="362"/>
      <c r="O80" s="362"/>
      <c r="P80" s="362"/>
      <c r="Q80" s="362"/>
      <c r="R80" s="362"/>
      <c r="S80" s="362"/>
      <c r="T80" s="362"/>
      <c r="U80" s="362"/>
      <c r="V80" s="362"/>
      <c r="W80" s="362"/>
      <c r="X80" s="363"/>
      <c r="Z80" s="367"/>
      <c r="AA80" s="535"/>
      <c r="AB80" s="540"/>
      <c r="AC80" s="425" t="s">
        <v>636</v>
      </c>
      <c r="AD80" s="425"/>
      <c r="AE80" s="425"/>
      <c r="AF80" s="425"/>
      <c r="AG80" s="425"/>
      <c r="AH80" s="425"/>
      <c r="AI80" s="425"/>
      <c r="AJ80" s="426"/>
      <c r="AK80" s="361"/>
      <c r="AL80" s="362"/>
      <c r="AM80" s="362"/>
      <c r="AN80" s="362"/>
      <c r="AO80" s="362"/>
      <c r="AP80" s="362"/>
      <c r="AQ80" s="362"/>
      <c r="AR80" s="362"/>
      <c r="AS80" s="362"/>
      <c r="AT80" s="362"/>
      <c r="AU80" s="362"/>
      <c r="AV80" s="363"/>
      <c r="AX80" s="367"/>
      <c r="AY80" s="535"/>
      <c r="AZ80" s="540"/>
      <c r="BA80" s="425" t="s">
        <v>636</v>
      </c>
      <c r="BB80" s="425"/>
      <c r="BC80" s="425"/>
      <c r="BD80" s="425"/>
      <c r="BE80" s="425"/>
      <c r="BF80" s="425"/>
      <c r="BG80" s="425"/>
      <c r="BH80" s="426"/>
      <c r="BI80" s="361"/>
      <c r="BJ80" s="362"/>
      <c r="BK80" s="362"/>
      <c r="BL80" s="362"/>
      <c r="BM80" s="362"/>
      <c r="BN80" s="362"/>
      <c r="BO80" s="362"/>
      <c r="BP80" s="362"/>
      <c r="BQ80" s="362"/>
      <c r="BR80" s="362"/>
      <c r="BS80" s="362"/>
      <c r="BT80" s="363"/>
    </row>
    <row r="81" spans="2:72" ht="19.5" customHeight="1">
      <c r="B81" s="367"/>
      <c r="C81" s="535"/>
      <c r="D81" s="516" t="s">
        <v>634</v>
      </c>
      <c r="E81" s="425" t="s">
        <v>637</v>
      </c>
      <c r="F81" s="425"/>
      <c r="G81" s="425"/>
      <c r="H81" s="425"/>
      <c r="I81" s="425"/>
      <c r="J81" s="425"/>
      <c r="K81" s="425"/>
      <c r="L81" s="426"/>
      <c r="M81" s="355"/>
      <c r="N81" s="356"/>
      <c r="O81" s="356"/>
      <c r="P81" s="356"/>
      <c r="Q81" s="356"/>
      <c r="R81" s="356"/>
      <c r="S81" s="356"/>
      <c r="T81" s="356"/>
      <c r="U81" s="356"/>
      <c r="V81" s="356"/>
      <c r="W81" s="356"/>
      <c r="X81" s="357"/>
      <c r="Z81" s="367"/>
      <c r="AA81" s="535"/>
      <c r="AB81" s="516" t="s">
        <v>634</v>
      </c>
      <c r="AC81" s="425" t="s">
        <v>637</v>
      </c>
      <c r="AD81" s="425"/>
      <c r="AE81" s="425"/>
      <c r="AF81" s="425"/>
      <c r="AG81" s="425"/>
      <c r="AH81" s="425"/>
      <c r="AI81" s="425"/>
      <c r="AJ81" s="426"/>
      <c r="AK81" s="355"/>
      <c r="AL81" s="356"/>
      <c r="AM81" s="356"/>
      <c r="AN81" s="356"/>
      <c r="AO81" s="356"/>
      <c r="AP81" s="356"/>
      <c r="AQ81" s="356"/>
      <c r="AR81" s="356"/>
      <c r="AS81" s="356"/>
      <c r="AT81" s="356"/>
      <c r="AU81" s="356"/>
      <c r="AV81" s="357"/>
      <c r="AX81" s="367"/>
      <c r="AY81" s="535"/>
      <c r="AZ81" s="516" t="s">
        <v>634</v>
      </c>
      <c r="BA81" s="425" t="s">
        <v>637</v>
      </c>
      <c r="BB81" s="425"/>
      <c r="BC81" s="425"/>
      <c r="BD81" s="425"/>
      <c r="BE81" s="425"/>
      <c r="BF81" s="425"/>
      <c r="BG81" s="425"/>
      <c r="BH81" s="426"/>
      <c r="BI81" s="355"/>
      <c r="BJ81" s="356"/>
      <c r="BK81" s="356"/>
      <c r="BL81" s="356"/>
      <c r="BM81" s="356"/>
      <c r="BN81" s="356"/>
      <c r="BO81" s="356"/>
      <c r="BP81" s="356"/>
      <c r="BQ81" s="356"/>
      <c r="BR81" s="356"/>
      <c r="BS81" s="356"/>
      <c r="BT81" s="357"/>
    </row>
    <row r="82" spans="2:72" ht="19.5" customHeight="1">
      <c r="B82" s="367"/>
      <c r="C82" s="535"/>
      <c r="D82" s="516"/>
      <c r="E82" s="425" t="s">
        <v>638</v>
      </c>
      <c r="F82" s="425"/>
      <c r="G82" s="425"/>
      <c r="H82" s="425"/>
      <c r="I82" s="425"/>
      <c r="J82" s="425"/>
      <c r="K82" s="425"/>
      <c r="L82" s="426"/>
      <c r="M82" s="355"/>
      <c r="N82" s="356"/>
      <c r="O82" s="356"/>
      <c r="P82" s="356"/>
      <c r="Q82" s="356"/>
      <c r="R82" s="356"/>
      <c r="S82" s="356"/>
      <c r="T82" s="356"/>
      <c r="U82" s="356"/>
      <c r="V82" s="356"/>
      <c r="W82" s="356"/>
      <c r="X82" s="357"/>
      <c r="Z82" s="367"/>
      <c r="AA82" s="535"/>
      <c r="AB82" s="516"/>
      <c r="AC82" s="425" t="s">
        <v>638</v>
      </c>
      <c r="AD82" s="425"/>
      <c r="AE82" s="425"/>
      <c r="AF82" s="425"/>
      <c r="AG82" s="425"/>
      <c r="AH82" s="425"/>
      <c r="AI82" s="425"/>
      <c r="AJ82" s="426"/>
      <c r="AK82" s="355"/>
      <c r="AL82" s="356"/>
      <c r="AM82" s="356"/>
      <c r="AN82" s="356"/>
      <c r="AO82" s="356"/>
      <c r="AP82" s="356"/>
      <c r="AQ82" s="356"/>
      <c r="AR82" s="356"/>
      <c r="AS82" s="356"/>
      <c r="AT82" s="356"/>
      <c r="AU82" s="356"/>
      <c r="AV82" s="357"/>
      <c r="AX82" s="367"/>
      <c r="AY82" s="535"/>
      <c r="AZ82" s="516"/>
      <c r="BA82" s="425" t="s">
        <v>638</v>
      </c>
      <c r="BB82" s="425"/>
      <c r="BC82" s="425"/>
      <c r="BD82" s="425"/>
      <c r="BE82" s="425"/>
      <c r="BF82" s="425"/>
      <c r="BG82" s="425"/>
      <c r="BH82" s="426"/>
      <c r="BI82" s="355"/>
      <c r="BJ82" s="356"/>
      <c r="BK82" s="356"/>
      <c r="BL82" s="356"/>
      <c r="BM82" s="356"/>
      <c r="BN82" s="356"/>
      <c r="BO82" s="356"/>
      <c r="BP82" s="356"/>
      <c r="BQ82" s="356"/>
      <c r="BR82" s="356"/>
      <c r="BS82" s="356"/>
      <c r="BT82" s="357"/>
    </row>
    <row r="83" spans="2:72" ht="19.5" customHeight="1">
      <c r="B83" s="367"/>
      <c r="C83" s="535"/>
      <c r="D83" s="529" t="s">
        <v>904</v>
      </c>
      <c r="E83" s="529"/>
      <c r="F83" s="529"/>
      <c r="G83" s="529"/>
      <c r="H83" s="529"/>
      <c r="I83" s="529"/>
      <c r="J83" s="529"/>
      <c r="K83" s="529"/>
      <c r="L83" s="530"/>
      <c r="M83" s="361"/>
      <c r="N83" s="362"/>
      <c r="O83" s="362"/>
      <c r="P83" s="362"/>
      <c r="Q83" s="362"/>
      <c r="R83" s="362"/>
      <c r="S83" s="362"/>
      <c r="T83" s="362"/>
      <c r="U83" s="362"/>
      <c r="V83" s="362"/>
      <c r="W83" s="362"/>
      <c r="X83" s="363"/>
      <c r="Z83" s="367"/>
      <c r="AA83" s="541"/>
      <c r="AB83" s="529" t="s">
        <v>904</v>
      </c>
      <c r="AC83" s="529"/>
      <c r="AD83" s="529"/>
      <c r="AE83" s="529"/>
      <c r="AF83" s="529"/>
      <c r="AG83" s="529"/>
      <c r="AH83" s="529"/>
      <c r="AI83" s="529"/>
      <c r="AJ83" s="530"/>
      <c r="AK83" s="355"/>
      <c r="AL83" s="356"/>
      <c r="AM83" s="356"/>
      <c r="AN83" s="356"/>
      <c r="AO83" s="356"/>
      <c r="AP83" s="356"/>
      <c r="AQ83" s="356"/>
      <c r="AR83" s="356"/>
      <c r="AS83" s="356"/>
      <c r="AT83" s="356"/>
      <c r="AU83" s="356"/>
      <c r="AV83" s="357"/>
      <c r="AX83" s="367"/>
      <c r="AY83" s="541"/>
      <c r="AZ83" s="529" t="s">
        <v>904</v>
      </c>
      <c r="BA83" s="529"/>
      <c r="BB83" s="529"/>
      <c r="BC83" s="529"/>
      <c r="BD83" s="529"/>
      <c r="BE83" s="529"/>
      <c r="BF83" s="529"/>
      <c r="BG83" s="529"/>
      <c r="BH83" s="530"/>
      <c r="BI83" s="355"/>
      <c r="BJ83" s="356"/>
      <c r="BK83" s="356"/>
      <c r="BL83" s="356"/>
      <c r="BM83" s="356"/>
      <c r="BN83" s="356"/>
      <c r="BO83" s="356"/>
      <c r="BP83" s="356"/>
      <c r="BQ83" s="356"/>
      <c r="BR83" s="356"/>
      <c r="BS83" s="356"/>
      <c r="BT83" s="357"/>
    </row>
    <row r="84" spans="2:72" ht="19.5" customHeight="1">
      <c r="B84" s="367"/>
      <c r="C84" s="307" t="s">
        <v>974</v>
      </c>
      <c r="D84" s="308"/>
      <c r="E84" s="308"/>
      <c r="F84" s="308"/>
      <c r="G84" s="308"/>
      <c r="H84" s="308"/>
      <c r="I84" s="308"/>
      <c r="J84" s="308"/>
      <c r="K84" s="308"/>
      <c r="L84" s="309"/>
      <c r="M84" s="313"/>
      <c r="N84" s="314"/>
      <c r="O84" s="314"/>
      <c r="P84" s="314"/>
      <c r="Q84" s="314"/>
      <c r="R84" s="314"/>
      <c r="S84" s="314"/>
      <c r="T84" s="314"/>
      <c r="U84" s="314"/>
      <c r="V84" s="314"/>
      <c r="W84" s="314"/>
      <c r="X84" s="315"/>
      <c r="Z84" s="367"/>
      <c r="AA84" s="307" t="s">
        <v>973</v>
      </c>
      <c r="AB84" s="308"/>
      <c r="AC84" s="308"/>
      <c r="AD84" s="308"/>
      <c r="AE84" s="308"/>
      <c r="AF84" s="308"/>
      <c r="AG84" s="308"/>
      <c r="AH84" s="308"/>
      <c r="AI84" s="308"/>
      <c r="AJ84" s="309"/>
      <c r="AK84" s="313"/>
      <c r="AL84" s="314"/>
      <c r="AM84" s="314"/>
      <c r="AN84" s="314"/>
      <c r="AO84" s="314"/>
      <c r="AP84" s="314"/>
      <c r="AQ84" s="314"/>
      <c r="AR84" s="314"/>
      <c r="AS84" s="314"/>
      <c r="AT84" s="314"/>
      <c r="AU84" s="314"/>
      <c r="AV84" s="315"/>
      <c r="AX84" s="367"/>
      <c r="AY84" s="307" t="s">
        <v>973</v>
      </c>
      <c r="AZ84" s="308"/>
      <c r="BA84" s="308"/>
      <c r="BB84" s="308"/>
      <c r="BC84" s="308"/>
      <c r="BD84" s="308"/>
      <c r="BE84" s="308"/>
      <c r="BF84" s="308"/>
      <c r="BG84" s="308"/>
      <c r="BH84" s="309"/>
      <c r="BI84" s="313"/>
      <c r="BJ84" s="314"/>
      <c r="BK84" s="314"/>
      <c r="BL84" s="314"/>
      <c r="BM84" s="314"/>
      <c r="BN84" s="314"/>
      <c r="BO84" s="314"/>
      <c r="BP84" s="314"/>
      <c r="BQ84" s="314"/>
      <c r="BR84" s="314"/>
      <c r="BS84" s="314"/>
      <c r="BT84" s="315"/>
    </row>
    <row r="85" spans="2:72" ht="19.5" customHeight="1">
      <c r="B85" s="367"/>
      <c r="C85" s="334" t="s">
        <v>953</v>
      </c>
      <c r="D85" s="335"/>
      <c r="E85" s="335"/>
      <c r="F85" s="335"/>
      <c r="G85" s="335"/>
      <c r="H85" s="335"/>
      <c r="I85" s="335"/>
      <c r="J85" s="335"/>
      <c r="K85" s="335"/>
      <c r="L85" s="336"/>
      <c r="M85" s="355"/>
      <c r="N85" s="356"/>
      <c r="O85" s="356"/>
      <c r="P85" s="356"/>
      <c r="Q85" s="356"/>
      <c r="R85" s="356"/>
      <c r="S85" s="356"/>
      <c r="T85" s="356"/>
      <c r="U85" s="356"/>
      <c r="V85" s="356"/>
      <c r="W85" s="356"/>
      <c r="X85" s="357"/>
      <c r="Z85" s="367"/>
      <c r="AA85" s="334" t="s">
        <v>953</v>
      </c>
      <c r="AB85" s="335"/>
      <c r="AC85" s="335"/>
      <c r="AD85" s="335"/>
      <c r="AE85" s="335"/>
      <c r="AF85" s="335"/>
      <c r="AG85" s="335"/>
      <c r="AH85" s="335"/>
      <c r="AI85" s="335"/>
      <c r="AJ85" s="336"/>
      <c r="AK85" s="355"/>
      <c r="AL85" s="356"/>
      <c r="AM85" s="356"/>
      <c r="AN85" s="356"/>
      <c r="AO85" s="356"/>
      <c r="AP85" s="356"/>
      <c r="AQ85" s="356"/>
      <c r="AR85" s="356"/>
      <c r="AS85" s="356"/>
      <c r="AT85" s="356"/>
      <c r="AU85" s="356"/>
      <c r="AV85" s="357"/>
      <c r="AX85" s="367"/>
      <c r="AY85" s="334" t="s">
        <v>953</v>
      </c>
      <c r="AZ85" s="335"/>
      <c r="BA85" s="335"/>
      <c r="BB85" s="335"/>
      <c r="BC85" s="335"/>
      <c r="BD85" s="335"/>
      <c r="BE85" s="335"/>
      <c r="BF85" s="335"/>
      <c r="BG85" s="335"/>
      <c r="BH85" s="336"/>
      <c r="BI85" s="355"/>
      <c r="BJ85" s="356"/>
      <c r="BK85" s="356"/>
      <c r="BL85" s="356"/>
      <c r="BM85" s="356"/>
      <c r="BN85" s="356"/>
      <c r="BO85" s="356"/>
      <c r="BP85" s="356"/>
      <c r="BQ85" s="356"/>
      <c r="BR85" s="356"/>
      <c r="BS85" s="356"/>
      <c r="BT85" s="357"/>
    </row>
    <row r="86" spans="2:72" ht="19.5" customHeight="1">
      <c r="B86" s="367"/>
      <c r="C86" s="322" t="s">
        <v>954</v>
      </c>
      <c r="D86" s="323"/>
      <c r="E86" s="323"/>
      <c r="F86" s="323"/>
      <c r="G86" s="323"/>
      <c r="H86" s="323"/>
      <c r="I86" s="323"/>
      <c r="J86" s="323"/>
      <c r="K86" s="323"/>
      <c r="L86" s="324"/>
      <c r="M86" s="325"/>
      <c r="N86" s="326"/>
      <c r="O86" s="326"/>
      <c r="P86" s="326"/>
      <c r="Q86" s="326"/>
      <c r="R86" s="326"/>
      <c r="S86" s="326"/>
      <c r="T86" s="326"/>
      <c r="U86" s="326"/>
      <c r="V86" s="326"/>
      <c r="W86" s="326"/>
      <c r="X86" s="327"/>
      <c r="Z86" s="367"/>
      <c r="AA86" s="322" t="s">
        <v>954</v>
      </c>
      <c r="AB86" s="323"/>
      <c r="AC86" s="323"/>
      <c r="AD86" s="323"/>
      <c r="AE86" s="323"/>
      <c r="AF86" s="323"/>
      <c r="AG86" s="323"/>
      <c r="AH86" s="323"/>
      <c r="AI86" s="323"/>
      <c r="AJ86" s="324"/>
      <c r="AK86" s="325"/>
      <c r="AL86" s="326"/>
      <c r="AM86" s="326"/>
      <c r="AN86" s="326"/>
      <c r="AO86" s="326"/>
      <c r="AP86" s="326"/>
      <c r="AQ86" s="326"/>
      <c r="AR86" s="326"/>
      <c r="AS86" s="326"/>
      <c r="AT86" s="326"/>
      <c r="AU86" s="326"/>
      <c r="AV86" s="327"/>
      <c r="AX86" s="367"/>
      <c r="AY86" s="322" t="s">
        <v>954</v>
      </c>
      <c r="AZ86" s="323"/>
      <c r="BA86" s="323"/>
      <c r="BB86" s="323"/>
      <c r="BC86" s="323"/>
      <c r="BD86" s="323"/>
      <c r="BE86" s="323"/>
      <c r="BF86" s="323"/>
      <c r="BG86" s="323"/>
      <c r="BH86" s="324"/>
      <c r="BI86" s="325"/>
      <c r="BJ86" s="326"/>
      <c r="BK86" s="326"/>
      <c r="BL86" s="326"/>
      <c r="BM86" s="326"/>
      <c r="BN86" s="326"/>
      <c r="BO86" s="326"/>
      <c r="BP86" s="326"/>
      <c r="BQ86" s="326"/>
      <c r="BR86" s="326"/>
      <c r="BS86" s="326"/>
      <c r="BT86" s="327"/>
    </row>
    <row r="87" spans="2:72" ht="19.5" customHeight="1">
      <c r="B87" s="367"/>
      <c r="C87" s="418" t="s">
        <v>876</v>
      </c>
      <c r="D87" s="421" t="s">
        <v>877</v>
      </c>
      <c r="E87" s="374"/>
      <c r="F87" s="374"/>
      <c r="G87" s="374"/>
      <c r="H87" s="374"/>
      <c r="I87" s="374"/>
      <c r="J87" s="374"/>
      <c r="K87" s="374"/>
      <c r="L87" s="375"/>
      <c r="M87" s="313"/>
      <c r="N87" s="314"/>
      <c r="O87" s="314"/>
      <c r="P87" s="314"/>
      <c r="Q87" s="314"/>
      <c r="R87" s="314"/>
      <c r="S87" s="314"/>
      <c r="T87" s="314"/>
      <c r="U87" s="314"/>
      <c r="V87" s="314"/>
      <c r="W87" s="314"/>
      <c r="X87" s="315"/>
      <c r="Z87" s="367"/>
      <c r="AA87" s="418" t="s">
        <v>876</v>
      </c>
      <c r="AB87" s="421" t="s">
        <v>877</v>
      </c>
      <c r="AC87" s="374"/>
      <c r="AD87" s="374"/>
      <c r="AE87" s="374"/>
      <c r="AF87" s="374"/>
      <c r="AG87" s="374"/>
      <c r="AH87" s="374"/>
      <c r="AI87" s="374"/>
      <c r="AJ87" s="375"/>
      <c r="AK87" s="313"/>
      <c r="AL87" s="314"/>
      <c r="AM87" s="314"/>
      <c r="AN87" s="314"/>
      <c r="AO87" s="314"/>
      <c r="AP87" s="314"/>
      <c r="AQ87" s="314"/>
      <c r="AR87" s="314"/>
      <c r="AS87" s="314"/>
      <c r="AT87" s="314"/>
      <c r="AU87" s="314"/>
      <c r="AV87" s="315"/>
      <c r="AX87" s="367"/>
      <c r="AY87" s="418" t="s">
        <v>876</v>
      </c>
      <c r="AZ87" s="421" t="s">
        <v>877</v>
      </c>
      <c r="BA87" s="374"/>
      <c r="BB87" s="374"/>
      <c r="BC87" s="374"/>
      <c r="BD87" s="374"/>
      <c r="BE87" s="374"/>
      <c r="BF87" s="374"/>
      <c r="BG87" s="374"/>
      <c r="BH87" s="375"/>
      <c r="BI87" s="313"/>
      <c r="BJ87" s="314"/>
      <c r="BK87" s="314"/>
      <c r="BL87" s="314"/>
      <c r="BM87" s="314"/>
      <c r="BN87" s="314"/>
      <c r="BO87" s="314"/>
      <c r="BP87" s="314"/>
      <c r="BQ87" s="314"/>
      <c r="BR87" s="314"/>
      <c r="BS87" s="314"/>
      <c r="BT87" s="315"/>
    </row>
    <row r="88" spans="2:72" ht="19.5" customHeight="1">
      <c r="B88" s="367"/>
      <c r="C88" s="419"/>
      <c r="D88" s="358" t="s">
        <v>878</v>
      </c>
      <c r="E88" s="359"/>
      <c r="F88" s="359"/>
      <c r="G88" s="359"/>
      <c r="H88" s="359"/>
      <c r="I88" s="359"/>
      <c r="J88" s="359"/>
      <c r="K88" s="359"/>
      <c r="L88" s="360"/>
      <c r="M88" s="355"/>
      <c r="N88" s="356"/>
      <c r="O88" s="356"/>
      <c r="P88" s="356"/>
      <c r="Q88" s="356"/>
      <c r="R88" s="356"/>
      <c r="S88" s="356"/>
      <c r="T88" s="356"/>
      <c r="U88" s="356"/>
      <c r="V88" s="356"/>
      <c r="W88" s="356"/>
      <c r="X88" s="357"/>
      <c r="Z88" s="367"/>
      <c r="AA88" s="419"/>
      <c r="AB88" s="358" t="s">
        <v>878</v>
      </c>
      <c r="AC88" s="359"/>
      <c r="AD88" s="359"/>
      <c r="AE88" s="359"/>
      <c r="AF88" s="359"/>
      <c r="AG88" s="359"/>
      <c r="AH88" s="359"/>
      <c r="AI88" s="359"/>
      <c r="AJ88" s="360"/>
      <c r="AK88" s="355"/>
      <c r="AL88" s="356"/>
      <c r="AM88" s="356"/>
      <c r="AN88" s="356"/>
      <c r="AO88" s="356"/>
      <c r="AP88" s="356"/>
      <c r="AQ88" s="356"/>
      <c r="AR88" s="356"/>
      <c r="AS88" s="356"/>
      <c r="AT88" s="356"/>
      <c r="AU88" s="356"/>
      <c r="AV88" s="357"/>
      <c r="AX88" s="367"/>
      <c r="AY88" s="419"/>
      <c r="AZ88" s="358" t="s">
        <v>878</v>
      </c>
      <c r="BA88" s="359"/>
      <c r="BB88" s="359"/>
      <c r="BC88" s="359"/>
      <c r="BD88" s="359"/>
      <c r="BE88" s="359"/>
      <c r="BF88" s="359"/>
      <c r="BG88" s="359"/>
      <c r="BH88" s="360"/>
      <c r="BI88" s="355"/>
      <c r="BJ88" s="356"/>
      <c r="BK88" s="356"/>
      <c r="BL88" s="356"/>
      <c r="BM88" s="356"/>
      <c r="BN88" s="356"/>
      <c r="BO88" s="356"/>
      <c r="BP88" s="356"/>
      <c r="BQ88" s="356"/>
      <c r="BR88" s="356"/>
      <c r="BS88" s="356"/>
      <c r="BT88" s="357"/>
    </row>
    <row r="89" spans="2:72" ht="19.5" customHeight="1">
      <c r="B89" s="367"/>
      <c r="C89" s="419"/>
      <c r="D89" s="358" t="s">
        <v>879</v>
      </c>
      <c r="E89" s="359"/>
      <c r="F89" s="359"/>
      <c r="G89" s="359"/>
      <c r="H89" s="359"/>
      <c r="I89" s="359"/>
      <c r="J89" s="359"/>
      <c r="K89" s="359"/>
      <c r="L89" s="360"/>
      <c r="M89" s="355"/>
      <c r="N89" s="356"/>
      <c r="O89" s="356"/>
      <c r="P89" s="356"/>
      <c r="Q89" s="356"/>
      <c r="R89" s="356"/>
      <c r="S89" s="356"/>
      <c r="T89" s="356"/>
      <c r="U89" s="356"/>
      <c r="V89" s="356"/>
      <c r="W89" s="356"/>
      <c r="X89" s="357"/>
      <c r="Z89" s="367"/>
      <c r="AA89" s="419"/>
      <c r="AB89" s="358" t="s">
        <v>879</v>
      </c>
      <c r="AC89" s="359"/>
      <c r="AD89" s="359"/>
      <c r="AE89" s="359"/>
      <c r="AF89" s="359"/>
      <c r="AG89" s="359"/>
      <c r="AH89" s="359"/>
      <c r="AI89" s="359"/>
      <c r="AJ89" s="360"/>
      <c r="AK89" s="355"/>
      <c r="AL89" s="356"/>
      <c r="AM89" s="356"/>
      <c r="AN89" s="356"/>
      <c r="AO89" s="356"/>
      <c r="AP89" s="356"/>
      <c r="AQ89" s="356"/>
      <c r="AR89" s="356"/>
      <c r="AS89" s="356"/>
      <c r="AT89" s="356"/>
      <c r="AU89" s="356"/>
      <c r="AV89" s="357"/>
      <c r="AX89" s="367"/>
      <c r="AY89" s="419"/>
      <c r="AZ89" s="358" t="s">
        <v>879</v>
      </c>
      <c r="BA89" s="359"/>
      <c r="BB89" s="359"/>
      <c r="BC89" s="359"/>
      <c r="BD89" s="359"/>
      <c r="BE89" s="359"/>
      <c r="BF89" s="359"/>
      <c r="BG89" s="359"/>
      <c r="BH89" s="360"/>
      <c r="BI89" s="355"/>
      <c r="BJ89" s="356"/>
      <c r="BK89" s="356"/>
      <c r="BL89" s="356"/>
      <c r="BM89" s="356"/>
      <c r="BN89" s="356"/>
      <c r="BO89" s="356"/>
      <c r="BP89" s="356"/>
      <c r="BQ89" s="356"/>
      <c r="BR89" s="356"/>
      <c r="BS89" s="356"/>
      <c r="BT89" s="357"/>
    </row>
    <row r="90" spans="2:72" ht="19.5" customHeight="1">
      <c r="B90" s="367"/>
      <c r="C90" s="419"/>
      <c r="D90" s="358" t="s">
        <v>880</v>
      </c>
      <c r="E90" s="359"/>
      <c r="F90" s="359"/>
      <c r="G90" s="359"/>
      <c r="H90" s="359"/>
      <c r="I90" s="359"/>
      <c r="J90" s="359"/>
      <c r="K90" s="359"/>
      <c r="L90" s="360"/>
      <c r="M90" s="355"/>
      <c r="N90" s="356"/>
      <c r="O90" s="356"/>
      <c r="P90" s="356"/>
      <c r="Q90" s="356"/>
      <c r="R90" s="356"/>
      <c r="S90" s="356"/>
      <c r="T90" s="356"/>
      <c r="U90" s="356"/>
      <c r="V90" s="356"/>
      <c r="W90" s="356"/>
      <c r="X90" s="357"/>
      <c r="Z90" s="367"/>
      <c r="AA90" s="419"/>
      <c r="AB90" s="358" t="s">
        <v>880</v>
      </c>
      <c r="AC90" s="359"/>
      <c r="AD90" s="359"/>
      <c r="AE90" s="359"/>
      <c r="AF90" s="359"/>
      <c r="AG90" s="359"/>
      <c r="AH90" s="359"/>
      <c r="AI90" s="359"/>
      <c r="AJ90" s="360"/>
      <c r="AK90" s="355"/>
      <c r="AL90" s="356"/>
      <c r="AM90" s="356"/>
      <c r="AN90" s="356"/>
      <c r="AO90" s="356"/>
      <c r="AP90" s="356"/>
      <c r="AQ90" s="356"/>
      <c r="AR90" s="356"/>
      <c r="AS90" s="356"/>
      <c r="AT90" s="356"/>
      <c r="AU90" s="356"/>
      <c r="AV90" s="357"/>
      <c r="AX90" s="367"/>
      <c r="AY90" s="419"/>
      <c r="AZ90" s="358" t="s">
        <v>880</v>
      </c>
      <c r="BA90" s="359"/>
      <c r="BB90" s="359"/>
      <c r="BC90" s="359"/>
      <c r="BD90" s="359"/>
      <c r="BE90" s="359"/>
      <c r="BF90" s="359"/>
      <c r="BG90" s="359"/>
      <c r="BH90" s="360"/>
      <c r="BI90" s="355"/>
      <c r="BJ90" s="356"/>
      <c r="BK90" s="356"/>
      <c r="BL90" s="356"/>
      <c r="BM90" s="356"/>
      <c r="BN90" s="356"/>
      <c r="BO90" s="356"/>
      <c r="BP90" s="356"/>
      <c r="BQ90" s="356"/>
      <c r="BR90" s="356"/>
      <c r="BS90" s="356"/>
      <c r="BT90" s="357"/>
    </row>
    <row r="91" spans="2:72" ht="19.5" customHeight="1">
      <c r="B91" s="367"/>
      <c r="C91" s="419"/>
      <c r="D91" s="358" t="s">
        <v>881</v>
      </c>
      <c r="E91" s="359"/>
      <c r="F91" s="359"/>
      <c r="G91" s="359"/>
      <c r="H91" s="359"/>
      <c r="I91" s="359"/>
      <c r="J91" s="359"/>
      <c r="K91" s="359"/>
      <c r="L91" s="360"/>
      <c r="M91" s="355"/>
      <c r="N91" s="356"/>
      <c r="O91" s="356"/>
      <c r="P91" s="356"/>
      <c r="Q91" s="356"/>
      <c r="R91" s="356"/>
      <c r="S91" s="356"/>
      <c r="T91" s="356"/>
      <c r="U91" s="356"/>
      <c r="V91" s="356"/>
      <c r="W91" s="356"/>
      <c r="X91" s="357"/>
      <c r="Z91" s="367"/>
      <c r="AA91" s="419"/>
      <c r="AB91" s="358" t="s">
        <v>881</v>
      </c>
      <c r="AC91" s="359"/>
      <c r="AD91" s="359"/>
      <c r="AE91" s="359"/>
      <c r="AF91" s="359"/>
      <c r="AG91" s="359"/>
      <c r="AH91" s="359"/>
      <c r="AI91" s="359"/>
      <c r="AJ91" s="360"/>
      <c r="AK91" s="355"/>
      <c r="AL91" s="356"/>
      <c r="AM91" s="356"/>
      <c r="AN91" s="356"/>
      <c r="AO91" s="356"/>
      <c r="AP91" s="356"/>
      <c r="AQ91" s="356"/>
      <c r="AR91" s="356"/>
      <c r="AS91" s="356"/>
      <c r="AT91" s="356"/>
      <c r="AU91" s="356"/>
      <c r="AV91" s="357"/>
      <c r="AX91" s="367"/>
      <c r="AY91" s="419"/>
      <c r="AZ91" s="358" t="s">
        <v>881</v>
      </c>
      <c r="BA91" s="359"/>
      <c r="BB91" s="359"/>
      <c r="BC91" s="359"/>
      <c r="BD91" s="359"/>
      <c r="BE91" s="359"/>
      <c r="BF91" s="359"/>
      <c r="BG91" s="359"/>
      <c r="BH91" s="360"/>
      <c r="BI91" s="355"/>
      <c r="BJ91" s="356"/>
      <c r="BK91" s="356"/>
      <c r="BL91" s="356"/>
      <c r="BM91" s="356"/>
      <c r="BN91" s="356"/>
      <c r="BO91" s="356"/>
      <c r="BP91" s="356"/>
      <c r="BQ91" s="356"/>
      <c r="BR91" s="356"/>
      <c r="BS91" s="356"/>
      <c r="BT91" s="357"/>
    </row>
    <row r="92" spans="2:72" ht="19.5" customHeight="1">
      <c r="B92" s="367"/>
      <c r="C92" s="419"/>
      <c r="D92" s="358" t="s">
        <v>882</v>
      </c>
      <c r="E92" s="359"/>
      <c r="F92" s="359"/>
      <c r="G92" s="359"/>
      <c r="H92" s="359"/>
      <c r="I92" s="359"/>
      <c r="J92" s="359"/>
      <c r="K92" s="359"/>
      <c r="L92" s="360"/>
      <c r="M92" s="355"/>
      <c r="N92" s="356"/>
      <c r="O92" s="356"/>
      <c r="P92" s="356"/>
      <c r="Q92" s="356"/>
      <c r="R92" s="356"/>
      <c r="S92" s="356"/>
      <c r="T92" s="356"/>
      <c r="U92" s="356"/>
      <c r="V92" s="356"/>
      <c r="W92" s="356"/>
      <c r="X92" s="357"/>
      <c r="Z92" s="367"/>
      <c r="AA92" s="419"/>
      <c r="AB92" s="358" t="s">
        <v>882</v>
      </c>
      <c r="AC92" s="359"/>
      <c r="AD92" s="359"/>
      <c r="AE92" s="359"/>
      <c r="AF92" s="359"/>
      <c r="AG92" s="359"/>
      <c r="AH92" s="359"/>
      <c r="AI92" s="359"/>
      <c r="AJ92" s="360"/>
      <c r="AK92" s="355"/>
      <c r="AL92" s="356"/>
      <c r="AM92" s="356"/>
      <c r="AN92" s="356"/>
      <c r="AO92" s="356"/>
      <c r="AP92" s="356"/>
      <c r="AQ92" s="356"/>
      <c r="AR92" s="356"/>
      <c r="AS92" s="356"/>
      <c r="AT92" s="356"/>
      <c r="AU92" s="356"/>
      <c r="AV92" s="357"/>
      <c r="AX92" s="367"/>
      <c r="AY92" s="419"/>
      <c r="AZ92" s="358" t="s">
        <v>882</v>
      </c>
      <c r="BA92" s="359"/>
      <c r="BB92" s="359"/>
      <c r="BC92" s="359"/>
      <c r="BD92" s="359"/>
      <c r="BE92" s="359"/>
      <c r="BF92" s="359"/>
      <c r="BG92" s="359"/>
      <c r="BH92" s="360"/>
      <c r="BI92" s="355"/>
      <c r="BJ92" s="356"/>
      <c r="BK92" s="356"/>
      <c r="BL92" s="356"/>
      <c r="BM92" s="356"/>
      <c r="BN92" s="356"/>
      <c r="BO92" s="356"/>
      <c r="BP92" s="356"/>
      <c r="BQ92" s="356"/>
      <c r="BR92" s="356"/>
      <c r="BS92" s="356"/>
      <c r="BT92" s="357"/>
    </row>
    <row r="93" spans="2:72" ht="19.5" customHeight="1">
      <c r="B93" s="367"/>
      <c r="C93" s="419"/>
      <c r="D93" s="358" t="s">
        <v>885</v>
      </c>
      <c r="E93" s="359"/>
      <c r="F93" s="359"/>
      <c r="G93" s="359"/>
      <c r="H93" s="359"/>
      <c r="I93" s="359"/>
      <c r="J93" s="359"/>
      <c r="K93" s="359"/>
      <c r="L93" s="360"/>
      <c r="M93" s="355"/>
      <c r="N93" s="356"/>
      <c r="O93" s="356"/>
      <c r="P93" s="356"/>
      <c r="Q93" s="356"/>
      <c r="R93" s="356"/>
      <c r="S93" s="356"/>
      <c r="T93" s="356"/>
      <c r="U93" s="356"/>
      <c r="V93" s="356"/>
      <c r="W93" s="356"/>
      <c r="X93" s="357"/>
      <c r="Z93" s="367"/>
      <c r="AA93" s="419"/>
      <c r="AB93" s="358" t="s">
        <v>885</v>
      </c>
      <c r="AC93" s="359"/>
      <c r="AD93" s="359"/>
      <c r="AE93" s="359"/>
      <c r="AF93" s="359"/>
      <c r="AG93" s="359"/>
      <c r="AH93" s="359"/>
      <c r="AI93" s="359"/>
      <c r="AJ93" s="360"/>
      <c r="AK93" s="355"/>
      <c r="AL93" s="356"/>
      <c r="AM93" s="356"/>
      <c r="AN93" s="356"/>
      <c r="AO93" s="356"/>
      <c r="AP93" s="356"/>
      <c r="AQ93" s="356"/>
      <c r="AR93" s="356"/>
      <c r="AS93" s="356"/>
      <c r="AT93" s="356"/>
      <c r="AU93" s="356"/>
      <c r="AV93" s="357"/>
      <c r="AX93" s="367"/>
      <c r="AY93" s="419"/>
      <c r="AZ93" s="358" t="s">
        <v>885</v>
      </c>
      <c r="BA93" s="359"/>
      <c r="BB93" s="359"/>
      <c r="BC93" s="359"/>
      <c r="BD93" s="359"/>
      <c r="BE93" s="359"/>
      <c r="BF93" s="359"/>
      <c r="BG93" s="359"/>
      <c r="BH93" s="360"/>
      <c r="BI93" s="355"/>
      <c r="BJ93" s="356"/>
      <c r="BK93" s="356"/>
      <c r="BL93" s="356"/>
      <c r="BM93" s="356"/>
      <c r="BN93" s="356"/>
      <c r="BO93" s="356"/>
      <c r="BP93" s="356"/>
      <c r="BQ93" s="356"/>
      <c r="BR93" s="356"/>
      <c r="BS93" s="356"/>
      <c r="BT93" s="357"/>
    </row>
    <row r="94" spans="2:72" ht="19.5" customHeight="1">
      <c r="B94" s="367"/>
      <c r="C94" s="419"/>
      <c r="D94" s="358" t="s">
        <v>883</v>
      </c>
      <c r="E94" s="359"/>
      <c r="F94" s="359"/>
      <c r="G94" s="359"/>
      <c r="H94" s="359"/>
      <c r="I94" s="359"/>
      <c r="J94" s="359"/>
      <c r="K94" s="359"/>
      <c r="L94" s="360"/>
      <c r="M94" s="355"/>
      <c r="N94" s="356"/>
      <c r="O94" s="356"/>
      <c r="P94" s="356"/>
      <c r="Q94" s="356"/>
      <c r="R94" s="356"/>
      <c r="S94" s="356"/>
      <c r="T94" s="356"/>
      <c r="U94" s="356"/>
      <c r="V94" s="356"/>
      <c r="W94" s="356"/>
      <c r="X94" s="357"/>
      <c r="Z94" s="367"/>
      <c r="AA94" s="419"/>
      <c r="AB94" s="358" t="s">
        <v>883</v>
      </c>
      <c r="AC94" s="359"/>
      <c r="AD94" s="359"/>
      <c r="AE94" s="359"/>
      <c r="AF94" s="359"/>
      <c r="AG94" s="359"/>
      <c r="AH94" s="359"/>
      <c r="AI94" s="359"/>
      <c r="AJ94" s="360"/>
      <c r="AK94" s="355"/>
      <c r="AL94" s="356"/>
      <c r="AM94" s="356"/>
      <c r="AN94" s="356"/>
      <c r="AO94" s="356"/>
      <c r="AP94" s="356"/>
      <c r="AQ94" s="356"/>
      <c r="AR94" s="356"/>
      <c r="AS94" s="356"/>
      <c r="AT94" s="356"/>
      <c r="AU94" s="356"/>
      <c r="AV94" s="357"/>
      <c r="AX94" s="367"/>
      <c r="AY94" s="419"/>
      <c r="AZ94" s="358" t="s">
        <v>883</v>
      </c>
      <c r="BA94" s="359"/>
      <c r="BB94" s="359"/>
      <c r="BC94" s="359"/>
      <c r="BD94" s="359"/>
      <c r="BE94" s="359"/>
      <c r="BF94" s="359"/>
      <c r="BG94" s="359"/>
      <c r="BH94" s="360"/>
      <c r="BI94" s="355"/>
      <c r="BJ94" s="356"/>
      <c r="BK94" s="356"/>
      <c r="BL94" s="356"/>
      <c r="BM94" s="356"/>
      <c r="BN94" s="356"/>
      <c r="BO94" s="356"/>
      <c r="BP94" s="356"/>
      <c r="BQ94" s="356"/>
      <c r="BR94" s="356"/>
      <c r="BS94" s="356"/>
      <c r="BT94" s="357"/>
    </row>
    <row r="95" spans="2:72" ht="19.5" customHeight="1">
      <c r="B95" s="367"/>
      <c r="C95" s="419"/>
      <c r="D95" s="358" t="s">
        <v>39</v>
      </c>
      <c r="E95" s="359"/>
      <c r="F95" s="359"/>
      <c r="G95" s="359"/>
      <c r="H95" s="359"/>
      <c r="I95" s="359"/>
      <c r="J95" s="359"/>
      <c r="K95" s="359"/>
      <c r="L95" s="360"/>
      <c r="M95" s="355"/>
      <c r="N95" s="356"/>
      <c r="O95" s="356"/>
      <c r="P95" s="356"/>
      <c r="Q95" s="356"/>
      <c r="R95" s="356"/>
      <c r="S95" s="356"/>
      <c r="T95" s="356"/>
      <c r="U95" s="356"/>
      <c r="V95" s="356"/>
      <c r="W95" s="356"/>
      <c r="X95" s="357"/>
      <c r="Z95" s="367"/>
      <c r="AA95" s="419"/>
      <c r="AB95" s="358" t="s">
        <v>39</v>
      </c>
      <c r="AC95" s="359"/>
      <c r="AD95" s="359"/>
      <c r="AE95" s="359"/>
      <c r="AF95" s="359"/>
      <c r="AG95" s="359"/>
      <c r="AH95" s="359"/>
      <c r="AI95" s="359"/>
      <c r="AJ95" s="360"/>
      <c r="AK95" s="355"/>
      <c r="AL95" s="356"/>
      <c r="AM95" s="356"/>
      <c r="AN95" s="356"/>
      <c r="AO95" s="356"/>
      <c r="AP95" s="356"/>
      <c r="AQ95" s="356"/>
      <c r="AR95" s="356"/>
      <c r="AS95" s="356"/>
      <c r="AT95" s="356"/>
      <c r="AU95" s="356"/>
      <c r="AV95" s="357"/>
      <c r="AX95" s="367"/>
      <c r="AY95" s="419"/>
      <c r="AZ95" s="358" t="s">
        <v>39</v>
      </c>
      <c r="BA95" s="359"/>
      <c r="BB95" s="359"/>
      <c r="BC95" s="359"/>
      <c r="BD95" s="359"/>
      <c r="BE95" s="359"/>
      <c r="BF95" s="359"/>
      <c r="BG95" s="359"/>
      <c r="BH95" s="360"/>
      <c r="BI95" s="355"/>
      <c r="BJ95" s="356"/>
      <c r="BK95" s="356"/>
      <c r="BL95" s="356"/>
      <c r="BM95" s="356"/>
      <c r="BN95" s="356"/>
      <c r="BO95" s="356"/>
      <c r="BP95" s="356"/>
      <c r="BQ95" s="356"/>
      <c r="BR95" s="356"/>
      <c r="BS95" s="356"/>
      <c r="BT95" s="357"/>
    </row>
    <row r="96" spans="2:72" ht="19.5" customHeight="1">
      <c r="B96" s="367"/>
      <c r="C96" s="419"/>
      <c r="D96" s="358" t="s">
        <v>884</v>
      </c>
      <c r="E96" s="359"/>
      <c r="F96" s="359"/>
      <c r="G96" s="359"/>
      <c r="H96" s="359"/>
      <c r="I96" s="359"/>
      <c r="J96" s="359"/>
      <c r="K96" s="359"/>
      <c r="L96" s="360"/>
      <c r="M96" s="355"/>
      <c r="N96" s="356"/>
      <c r="O96" s="356"/>
      <c r="P96" s="356"/>
      <c r="Q96" s="356"/>
      <c r="R96" s="356"/>
      <c r="S96" s="356"/>
      <c r="T96" s="356"/>
      <c r="U96" s="356"/>
      <c r="V96" s="356"/>
      <c r="W96" s="356"/>
      <c r="X96" s="357"/>
      <c r="Z96" s="367"/>
      <c r="AA96" s="419"/>
      <c r="AB96" s="358" t="s">
        <v>884</v>
      </c>
      <c r="AC96" s="359"/>
      <c r="AD96" s="359"/>
      <c r="AE96" s="359"/>
      <c r="AF96" s="359"/>
      <c r="AG96" s="359"/>
      <c r="AH96" s="359"/>
      <c r="AI96" s="359"/>
      <c r="AJ96" s="360"/>
      <c r="AK96" s="355"/>
      <c r="AL96" s="356"/>
      <c r="AM96" s="356"/>
      <c r="AN96" s="356"/>
      <c r="AO96" s="356"/>
      <c r="AP96" s="356"/>
      <c r="AQ96" s="356"/>
      <c r="AR96" s="356"/>
      <c r="AS96" s="356"/>
      <c r="AT96" s="356"/>
      <c r="AU96" s="356"/>
      <c r="AV96" s="357"/>
      <c r="AX96" s="367"/>
      <c r="AY96" s="419"/>
      <c r="AZ96" s="358" t="s">
        <v>884</v>
      </c>
      <c r="BA96" s="359"/>
      <c r="BB96" s="359"/>
      <c r="BC96" s="359"/>
      <c r="BD96" s="359"/>
      <c r="BE96" s="359"/>
      <c r="BF96" s="359"/>
      <c r="BG96" s="359"/>
      <c r="BH96" s="360"/>
      <c r="BI96" s="355"/>
      <c r="BJ96" s="356"/>
      <c r="BK96" s="356"/>
      <c r="BL96" s="356"/>
      <c r="BM96" s="356"/>
      <c r="BN96" s="356"/>
      <c r="BO96" s="356"/>
      <c r="BP96" s="356"/>
      <c r="BQ96" s="356"/>
      <c r="BR96" s="356"/>
      <c r="BS96" s="356"/>
      <c r="BT96" s="357"/>
    </row>
    <row r="97" spans="2:72" ht="19.5" customHeight="1">
      <c r="B97" s="367"/>
      <c r="C97" s="419"/>
      <c r="D97" s="358" t="s">
        <v>886</v>
      </c>
      <c r="E97" s="359"/>
      <c r="F97" s="359"/>
      <c r="G97" s="359"/>
      <c r="H97" s="359"/>
      <c r="I97" s="359"/>
      <c r="J97" s="359"/>
      <c r="K97" s="359"/>
      <c r="L97" s="360"/>
      <c r="M97" s="319"/>
      <c r="N97" s="320"/>
      <c r="O97" s="320"/>
      <c r="P97" s="320"/>
      <c r="Q97" s="320"/>
      <c r="R97" s="320"/>
      <c r="S97" s="320"/>
      <c r="T97" s="320"/>
      <c r="U97" s="320"/>
      <c r="V97" s="320"/>
      <c r="W97" s="320"/>
      <c r="X97" s="321"/>
      <c r="Z97" s="367"/>
      <c r="AA97" s="419"/>
      <c r="AB97" s="358" t="s">
        <v>886</v>
      </c>
      <c r="AC97" s="359"/>
      <c r="AD97" s="359"/>
      <c r="AE97" s="359"/>
      <c r="AF97" s="359"/>
      <c r="AG97" s="359"/>
      <c r="AH97" s="359"/>
      <c r="AI97" s="359"/>
      <c r="AJ97" s="360"/>
      <c r="AK97" s="319"/>
      <c r="AL97" s="320"/>
      <c r="AM97" s="320"/>
      <c r="AN97" s="320"/>
      <c r="AO97" s="320"/>
      <c r="AP97" s="320"/>
      <c r="AQ97" s="320"/>
      <c r="AR97" s="320"/>
      <c r="AS97" s="320"/>
      <c r="AT97" s="320"/>
      <c r="AU97" s="320"/>
      <c r="AV97" s="321"/>
      <c r="AX97" s="367"/>
      <c r="AY97" s="419"/>
      <c r="AZ97" s="358" t="s">
        <v>886</v>
      </c>
      <c r="BA97" s="359"/>
      <c r="BB97" s="359"/>
      <c r="BC97" s="359"/>
      <c r="BD97" s="359"/>
      <c r="BE97" s="359"/>
      <c r="BF97" s="359"/>
      <c r="BG97" s="359"/>
      <c r="BH97" s="360"/>
      <c r="BI97" s="319"/>
      <c r="BJ97" s="320"/>
      <c r="BK97" s="320"/>
      <c r="BL97" s="320"/>
      <c r="BM97" s="320"/>
      <c r="BN97" s="320"/>
      <c r="BO97" s="320"/>
      <c r="BP97" s="320"/>
      <c r="BQ97" s="320"/>
      <c r="BR97" s="320"/>
      <c r="BS97" s="320"/>
      <c r="BT97" s="321"/>
    </row>
    <row r="98" spans="2:72" ht="19.5" customHeight="1">
      <c r="B98" s="367"/>
      <c r="C98" s="419"/>
      <c r="D98" s="358" t="s">
        <v>887</v>
      </c>
      <c r="E98" s="359"/>
      <c r="F98" s="359"/>
      <c r="G98" s="359"/>
      <c r="H98" s="359"/>
      <c r="I98" s="359"/>
      <c r="J98" s="359"/>
      <c r="K98" s="359"/>
      <c r="L98" s="360"/>
      <c r="M98" s="319"/>
      <c r="N98" s="320"/>
      <c r="O98" s="320"/>
      <c r="P98" s="320"/>
      <c r="Q98" s="320"/>
      <c r="R98" s="320"/>
      <c r="S98" s="320"/>
      <c r="T98" s="320"/>
      <c r="U98" s="320"/>
      <c r="V98" s="320"/>
      <c r="W98" s="320"/>
      <c r="X98" s="321"/>
      <c r="Z98" s="367"/>
      <c r="AA98" s="419"/>
      <c r="AB98" s="358" t="s">
        <v>887</v>
      </c>
      <c r="AC98" s="359"/>
      <c r="AD98" s="359"/>
      <c r="AE98" s="359"/>
      <c r="AF98" s="359"/>
      <c r="AG98" s="359"/>
      <c r="AH98" s="359"/>
      <c r="AI98" s="359"/>
      <c r="AJ98" s="360"/>
      <c r="AK98" s="319"/>
      <c r="AL98" s="320"/>
      <c r="AM98" s="320"/>
      <c r="AN98" s="320"/>
      <c r="AO98" s="320"/>
      <c r="AP98" s="320"/>
      <c r="AQ98" s="320"/>
      <c r="AR98" s="320"/>
      <c r="AS98" s="320"/>
      <c r="AT98" s="320"/>
      <c r="AU98" s="320"/>
      <c r="AV98" s="321"/>
      <c r="AX98" s="367"/>
      <c r="AY98" s="419"/>
      <c r="AZ98" s="358" t="s">
        <v>887</v>
      </c>
      <c r="BA98" s="359"/>
      <c r="BB98" s="359"/>
      <c r="BC98" s="359"/>
      <c r="BD98" s="359"/>
      <c r="BE98" s="359"/>
      <c r="BF98" s="359"/>
      <c r="BG98" s="359"/>
      <c r="BH98" s="360"/>
      <c r="BI98" s="319"/>
      <c r="BJ98" s="320"/>
      <c r="BK98" s="320"/>
      <c r="BL98" s="320"/>
      <c r="BM98" s="320"/>
      <c r="BN98" s="320"/>
      <c r="BO98" s="320"/>
      <c r="BP98" s="320"/>
      <c r="BQ98" s="320"/>
      <c r="BR98" s="320"/>
      <c r="BS98" s="320"/>
      <c r="BT98" s="321"/>
    </row>
    <row r="99" spans="2:72" ht="19.5" customHeight="1">
      <c r="B99" s="367"/>
      <c r="C99" s="419"/>
      <c r="D99" s="358" t="s">
        <v>13</v>
      </c>
      <c r="E99" s="359"/>
      <c r="F99" s="359"/>
      <c r="G99" s="359"/>
      <c r="H99" s="359"/>
      <c r="I99" s="359"/>
      <c r="J99" s="359"/>
      <c r="K99" s="359"/>
      <c r="L99" s="360"/>
      <c r="M99" s="319"/>
      <c r="N99" s="320"/>
      <c r="O99" s="320"/>
      <c r="P99" s="320"/>
      <c r="Q99" s="320"/>
      <c r="R99" s="320"/>
      <c r="S99" s="320"/>
      <c r="T99" s="320"/>
      <c r="U99" s="320"/>
      <c r="V99" s="320"/>
      <c r="W99" s="320"/>
      <c r="X99" s="321"/>
      <c r="Z99" s="367"/>
      <c r="AA99" s="419"/>
      <c r="AB99" s="358" t="s">
        <v>13</v>
      </c>
      <c r="AC99" s="359"/>
      <c r="AD99" s="359"/>
      <c r="AE99" s="359"/>
      <c r="AF99" s="359"/>
      <c r="AG99" s="359"/>
      <c r="AH99" s="359"/>
      <c r="AI99" s="359"/>
      <c r="AJ99" s="360"/>
      <c r="AK99" s="319"/>
      <c r="AL99" s="320"/>
      <c r="AM99" s="320"/>
      <c r="AN99" s="320"/>
      <c r="AO99" s="320"/>
      <c r="AP99" s="320"/>
      <c r="AQ99" s="320"/>
      <c r="AR99" s="320"/>
      <c r="AS99" s="320"/>
      <c r="AT99" s="320"/>
      <c r="AU99" s="320"/>
      <c r="AV99" s="321"/>
      <c r="AX99" s="367"/>
      <c r="AY99" s="419"/>
      <c r="AZ99" s="358" t="s">
        <v>13</v>
      </c>
      <c r="BA99" s="359"/>
      <c r="BB99" s="359"/>
      <c r="BC99" s="359"/>
      <c r="BD99" s="359"/>
      <c r="BE99" s="359"/>
      <c r="BF99" s="359"/>
      <c r="BG99" s="359"/>
      <c r="BH99" s="360"/>
      <c r="BI99" s="319"/>
      <c r="BJ99" s="320"/>
      <c r="BK99" s="320"/>
      <c r="BL99" s="320"/>
      <c r="BM99" s="320"/>
      <c r="BN99" s="320"/>
      <c r="BO99" s="320"/>
      <c r="BP99" s="320"/>
      <c r="BQ99" s="320"/>
      <c r="BR99" s="320"/>
      <c r="BS99" s="320"/>
      <c r="BT99" s="321"/>
    </row>
    <row r="100" spans="2:72" ht="19.5" customHeight="1" thickBot="1">
      <c r="B100" s="368"/>
      <c r="C100" s="420"/>
      <c r="D100" s="376" t="s">
        <v>888</v>
      </c>
      <c r="E100" s="377"/>
      <c r="F100" s="377"/>
      <c r="G100" s="377"/>
      <c r="H100" s="377"/>
      <c r="I100" s="377"/>
      <c r="J100" s="377"/>
      <c r="K100" s="377"/>
      <c r="L100" s="378"/>
      <c r="M100" s="422"/>
      <c r="N100" s="423"/>
      <c r="O100" s="423"/>
      <c r="P100" s="423"/>
      <c r="Q100" s="423"/>
      <c r="R100" s="423"/>
      <c r="S100" s="423"/>
      <c r="T100" s="423"/>
      <c r="U100" s="423"/>
      <c r="V100" s="423"/>
      <c r="W100" s="423"/>
      <c r="X100" s="424"/>
      <c r="Z100" s="368"/>
      <c r="AA100" s="420"/>
      <c r="AB100" s="376" t="s">
        <v>888</v>
      </c>
      <c r="AC100" s="377"/>
      <c r="AD100" s="377"/>
      <c r="AE100" s="377"/>
      <c r="AF100" s="377"/>
      <c r="AG100" s="377"/>
      <c r="AH100" s="377"/>
      <c r="AI100" s="377"/>
      <c r="AJ100" s="378"/>
      <c r="AK100" s="422"/>
      <c r="AL100" s="423"/>
      <c r="AM100" s="423"/>
      <c r="AN100" s="423"/>
      <c r="AO100" s="423"/>
      <c r="AP100" s="423"/>
      <c r="AQ100" s="423"/>
      <c r="AR100" s="423"/>
      <c r="AS100" s="423"/>
      <c r="AT100" s="423"/>
      <c r="AU100" s="423"/>
      <c r="AV100" s="424"/>
      <c r="AX100" s="368"/>
      <c r="AY100" s="420"/>
      <c r="AZ100" s="376" t="s">
        <v>888</v>
      </c>
      <c r="BA100" s="377"/>
      <c r="BB100" s="377"/>
      <c r="BC100" s="377"/>
      <c r="BD100" s="377"/>
      <c r="BE100" s="377"/>
      <c r="BF100" s="377"/>
      <c r="BG100" s="377"/>
      <c r="BH100" s="378"/>
      <c r="BI100" s="422"/>
      <c r="BJ100" s="423"/>
      <c r="BK100" s="423"/>
      <c r="BL100" s="423"/>
      <c r="BM100" s="423"/>
      <c r="BN100" s="423"/>
      <c r="BO100" s="423"/>
      <c r="BP100" s="423"/>
      <c r="BQ100" s="423"/>
      <c r="BR100" s="423"/>
      <c r="BS100" s="423"/>
      <c r="BT100" s="424"/>
    </row>
    <row r="101" spans="2:56" ht="19.5" customHeight="1" thickBot="1">
      <c r="B101" s="498" t="s">
        <v>60</v>
      </c>
      <c r="C101" s="498"/>
      <c r="D101" s="498"/>
      <c r="F101" s="77"/>
      <c r="G101" s="77"/>
      <c r="H101" s="77"/>
      <c r="Z101" s="498" t="s">
        <v>61</v>
      </c>
      <c r="AA101" s="498"/>
      <c r="AB101" s="498"/>
      <c r="AD101" s="77"/>
      <c r="AE101" s="77"/>
      <c r="AF101" s="77"/>
      <c r="AX101" s="498" t="s">
        <v>62</v>
      </c>
      <c r="AY101" s="498"/>
      <c r="AZ101" s="498"/>
      <c r="BB101" s="77"/>
      <c r="BC101" s="77"/>
      <c r="BD101" s="77"/>
    </row>
    <row r="102" spans="2:72" ht="19.5" customHeight="1">
      <c r="B102" s="458" t="s">
        <v>91</v>
      </c>
      <c r="C102" s="369" t="s">
        <v>22</v>
      </c>
      <c r="D102" s="369"/>
      <c r="E102" s="369"/>
      <c r="F102" s="369"/>
      <c r="G102" s="369"/>
      <c r="H102" s="369"/>
      <c r="I102" s="369"/>
      <c r="J102" s="369"/>
      <c r="K102" s="369"/>
      <c r="L102" s="370"/>
      <c r="M102" s="461"/>
      <c r="N102" s="462"/>
      <c r="O102" s="462"/>
      <c r="P102" s="462"/>
      <c r="Q102" s="462"/>
      <c r="R102" s="462"/>
      <c r="S102" s="462"/>
      <c r="T102" s="462"/>
      <c r="U102" s="462"/>
      <c r="V102" s="462"/>
      <c r="W102" s="462"/>
      <c r="X102" s="463"/>
      <c r="Z102" s="458" t="s">
        <v>90</v>
      </c>
      <c r="AA102" s="369" t="s">
        <v>22</v>
      </c>
      <c r="AB102" s="369"/>
      <c r="AC102" s="369"/>
      <c r="AD102" s="369"/>
      <c r="AE102" s="369"/>
      <c r="AF102" s="369"/>
      <c r="AG102" s="369"/>
      <c r="AH102" s="369"/>
      <c r="AI102" s="369"/>
      <c r="AJ102" s="370"/>
      <c r="AK102" s="461"/>
      <c r="AL102" s="462"/>
      <c r="AM102" s="462"/>
      <c r="AN102" s="462"/>
      <c r="AO102" s="462"/>
      <c r="AP102" s="462"/>
      <c r="AQ102" s="462"/>
      <c r="AR102" s="462"/>
      <c r="AS102" s="462"/>
      <c r="AT102" s="462"/>
      <c r="AU102" s="462"/>
      <c r="AV102" s="463"/>
      <c r="AX102" s="458" t="s">
        <v>89</v>
      </c>
      <c r="AY102" s="369" t="s">
        <v>22</v>
      </c>
      <c r="AZ102" s="369"/>
      <c r="BA102" s="369"/>
      <c r="BB102" s="369"/>
      <c r="BC102" s="369"/>
      <c r="BD102" s="369"/>
      <c r="BE102" s="369"/>
      <c r="BF102" s="369"/>
      <c r="BG102" s="369"/>
      <c r="BH102" s="370"/>
      <c r="BI102" s="461"/>
      <c r="BJ102" s="462"/>
      <c r="BK102" s="462"/>
      <c r="BL102" s="462"/>
      <c r="BM102" s="462"/>
      <c r="BN102" s="462"/>
      <c r="BO102" s="462"/>
      <c r="BP102" s="462"/>
      <c r="BQ102" s="462"/>
      <c r="BR102" s="462"/>
      <c r="BS102" s="462"/>
      <c r="BT102" s="463"/>
    </row>
    <row r="103" spans="2:72" ht="19.5" customHeight="1">
      <c r="B103" s="459"/>
      <c r="C103" s="374" t="s">
        <v>868</v>
      </c>
      <c r="D103" s="374"/>
      <c r="E103" s="374"/>
      <c r="F103" s="374"/>
      <c r="G103" s="374"/>
      <c r="H103" s="374"/>
      <c r="I103" s="374"/>
      <c r="J103" s="374"/>
      <c r="K103" s="374"/>
      <c r="L103" s="375"/>
      <c r="M103" s="316"/>
      <c r="N103" s="317"/>
      <c r="O103" s="317"/>
      <c r="P103" s="317"/>
      <c r="Q103" s="317"/>
      <c r="R103" s="317"/>
      <c r="S103" s="317"/>
      <c r="T103" s="317"/>
      <c r="U103" s="317"/>
      <c r="V103" s="317"/>
      <c r="W103" s="317"/>
      <c r="X103" s="318"/>
      <c r="Z103" s="459"/>
      <c r="AA103" s="374" t="s">
        <v>868</v>
      </c>
      <c r="AB103" s="374"/>
      <c r="AC103" s="374"/>
      <c r="AD103" s="374"/>
      <c r="AE103" s="374"/>
      <c r="AF103" s="374"/>
      <c r="AG103" s="374"/>
      <c r="AH103" s="374"/>
      <c r="AI103" s="374"/>
      <c r="AJ103" s="375"/>
      <c r="AK103" s="316"/>
      <c r="AL103" s="317"/>
      <c r="AM103" s="317"/>
      <c r="AN103" s="317"/>
      <c r="AO103" s="317"/>
      <c r="AP103" s="317"/>
      <c r="AQ103" s="317"/>
      <c r="AR103" s="317"/>
      <c r="AS103" s="317"/>
      <c r="AT103" s="317"/>
      <c r="AU103" s="317"/>
      <c r="AV103" s="318"/>
      <c r="AX103" s="459"/>
      <c r="AY103" s="374" t="s">
        <v>868</v>
      </c>
      <c r="AZ103" s="374"/>
      <c r="BA103" s="374"/>
      <c r="BB103" s="374"/>
      <c r="BC103" s="374"/>
      <c r="BD103" s="374"/>
      <c r="BE103" s="374"/>
      <c r="BF103" s="374"/>
      <c r="BG103" s="374"/>
      <c r="BH103" s="375"/>
      <c r="BI103" s="316"/>
      <c r="BJ103" s="317"/>
      <c r="BK103" s="317"/>
      <c r="BL103" s="317"/>
      <c r="BM103" s="317"/>
      <c r="BN103" s="317"/>
      <c r="BO103" s="317"/>
      <c r="BP103" s="317"/>
      <c r="BQ103" s="317"/>
      <c r="BR103" s="317"/>
      <c r="BS103" s="317"/>
      <c r="BT103" s="318"/>
    </row>
    <row r="104" spans="2:72" ht="19.5" customHeight="1">
      <c r="B104" s="459"/>
      <c r="C104" s="359" t="s">
        <v>864</v>
      </c>
      <c r="D104" s="359"/>
      <c r="E104" s="359"/>
      <c r="F104" s="359"/>
      <c r="G104" s="359"/>
      <c r="H104" s="359"/>
      <c r="I104" s="359"/>
      <c r="J104" s="359"/>
      <c r="K104" s="359"/>
      <c r="L104" s="360"/>
      <c r="M104" s="346"/>
      <c r="N104" s="347"/>
      <c r="O104" s="347"/>
      <c r="P104" s="347"/>
      <c r="Q104" s="347"/>
      <c r="R104" s="347"/>
      <c r="S104" s="347"/>
      <c r="T104" s="347"/>
      <c r="U104" s="347"/>
      <c r="V104" s="347"/>
      <c r="W104" s="347"/>
      <c r="X104" s="348"/>
      <c r="Z104" s="459"/>
      <c r="AA104" s="359" t="s">
        <v>864</v>
      </c>
      <c r="AB104" s="359"/>
      <c r="AC104" s="359"/>
      <c r="AD104" s="359"/>
      <c r="AE104" s="359"/>
      <c r="AF104" s="359"/>
      <c r="AG104" s="359"/>
      <c r="AH104" s="359"/>
      <c r="AI104" s="359"/>
      <c r="AJ104" s="360"/>
      <c r="AK104" s="346"/>
      <c r="AL104" s="347"/>
      <c r="AM104" s="347"/>
      <c r="AN104" s="347"/>
      <c r="AO104" s="347"/>
      <c r="AP104" s="347"/>
      <c r="AQ104" s="347"/>
      <c r="AR104" s="347"/>
      <c r="AS104" s="347"/>
      <c r="AT104" s="347"/>
      <c r="AU104" s="347"/>
      <c r="AV104" s="348"/>
      <c r="AX104" s="459"/>
      <c r="AY104" s="359" t="s">
        <v>864</v>
      </c>
      <c r="AZ104" s="359"/>
      <c r="BA104" s="359"/>
      <c r="BB104" s="359"/>
      <c r="BC104" s="359"/>
      <c r="BD104" s="359"/>
      <c r="BE104" s="359"/>
      <c r="BF104" s="359"/>
      <c r="BG104" s="359"/>
      <c r="BH104" s="360"/>
      <c r="BI104" s="346"/>
      <c r="BJ104" s="347"/>
      <c r="BK104" s="347"/>
      <c r="BL104" s="347"/>
      <c r="BM104" s="347"/>
      <c r="BN104" s="347"/>
      <c r="BO104" s="347"/>
      <c r="BP104" s="347"/>
      <c r="BQ104" s="347"/>
      <c r="BR104" s="347"/>
      <c r="BS104" s="347"/>
      <c r="BT104" s="348"/>
    </row>
    <row r="105" spans="2:72" ht="19.5" customHeight="1">
      <c r="B105" s="459"/>
      <c r="C105" s="359" t="s">
        <v>869</v>
      </c>
      <c r="D105" s="359"/>
      <c r="E105" s="359"/>
      <c r="F105" s="359"/>
      <c r="G105" s="359"/>
      <c r="H105" s="359"/>
      <c r="I105" s="359"/>
      <c r="J105" s="359"/>
      <c r="K105" s="359"/>
      <c r="L105" s="360"/>
      <c r="M105" s="346"/>
      <c r="N105" s="347"/>
      <c r="O105" s="347"/>
      <c r="P105" s="347"/>
      <c r="Q105" s="347"/>
      <c r="R105" s="347"/>
      <c r="S105" s="347"/>
      <c r="T105" s="347"/>
      <c r="U105" s="347"/>
      <c r="V105" s="347"/>
      <c r="W105" s="347"/>
      <c r="X105" s="348"/>
      <c r="Z105" s="459"/>
      <c r="AA105" s="359" t="s">
        <v>869</v>
      </c>
      <c r="AB105" s="359"/>
      <c r="AC105" s="359"/>
      <c r="AD105" s="359"/>
      <c r="AE105" s="359"/>
      <c r="AF105" s="359"/>
      <c r="AG105" s="359"/>
      <c r="AH105" s="359"/>
      <c r="AI105" s="359"/>
      <c r="AJ105" s="360"/>
      <c r="AK105" s="346"/>
      <c r="AL105" s="347"/>
      <c r="AM105" s="347"/>
      <c r="AN105" s="347"/>
      <c r="AO105" s="347"/>
      <c r="AP105" s="347"/>
      <c r="AQ105" s="347"/>
      <c r="AR105" s="347"/>
      <c r="AS105" s="347"/>
      <c r="AT105" s="347"/>
      <c r="AU105" s="347"/>
      <c r="AV105" s="348"/>
      <c r="AX105" s="459"/>
      <c r="AY105" s="359" t="s">
        <v>869</v>
      </c>
      <c r="AZ105" s="359"/>
      <c r="BA105" s="359"/>
      <c r="BB105" s="359"/>
      <c r="BC105" s="359"/>
      <c r="BD105" s="359"/>
      <c r="BE105" s="359"/>
      <c r="BF105" s="359"/>
      <c r="BG105" s="359"/>
      <c r="BH105" s="360"/>
      <c r="BI105" s="346"/>
      <c r="BJ105" s="347"/>
      <c r="BK105" s="347"/>
      <c r="BL105" s="347"/>
      <c r="BM105" s="347"/>
      <c r="BN105" s="347"/>
      <c r="BO105" s="347"/>
      <c r="BP105" s="347"/>
      <c r="BQ105" s="347"/>
      <c r="BR105" s="347"/>
      <c r="BS105" s="347"/>
      <c r="BT105" s="348"/>
    </row>
    <row r="106" spans="2:72" ht="19.5" customHeight="1">
      <c r="B106" s="459"/>
      <c r="C106" s="359" t="s">
        <v>870</v>
      </c>
      <c r="D106" s="359"/>
      <c r="E106" s="359"/>
      <c r="F106" s="359"/>
      <c r="G106" s="359"/>
      <c r="H106" s="359"/>
      <c r="I106" s="359"/>
      <c r="J106" s="359"/>
      <c r="K106" s="359"/>
      <c r="L106" s="360"/>
      <c r="M106" s="346"/>
      <c r="N106" s="347"/>
      <c r="O106" s="347"/>
      <c r="P106" s="347"/>
      <c r="Q106" s="347"/>
      <c r="R106" s="347"/>
      <c r="S106" s="347"/>
      <c r="T106" s="347"/>
      <c r="U106" s="347"/>
      <c r="V106" s="347"/>
      <c r="W106" s="347"/>
      <c r="X106" s="348"/>
      <c r="Z106" s="459"/>
      <c r="AA106" s="359" t="s">
        <v>870</v>
      </c>
      <c r="AB106" s="359"/>
      <c r="AC106" s="359"/>
      <c r="AD106" s="359"/>
      <c r="AE106" s="359"/>
      <c r="AF106" s="359"/>
      <c r="AG106" s="359"/>
      <c r="AH106" s="359"/>
      <c r="AI106" s="359"/>
      <c r="AJ106" s="360"/>
      <c r="AK106" s="346"/>
      <c r="AL106" s="347"/>
      <c r="AM106" s="347"/>
      <c r="AN106" s="347"/>
      <c r="AO106" s="347"/>
      <c r="AP106" s="347"/>
      <c r="AQ106" s="347"/>
      <c r="AR106" s="347"/>
      <c r="AS106" s="347"/>
      <c r="AT106" s="347"/>
      <c r="AU106" s="347"/>
      <c r="AV106" s="348"/>
      <c r="AX106" s="459"/>
      <c r="AY106" s="359" t="s">
        <v>870</v>
      </c>
      <c r="AZ106" s="359"/>
      <c r="BA106" s="359"/>
      <c r="BB106" s="359"/>
      <c r="BC106" s="359"/>
      <c r="BD106" s="359"/>
      <c r="BE106" s="359"/>
      <c r="BF106" s="359"/>
      <c r="BG106" s="359"/>
      <c r="BH106" s="360"/>
      <c r="BI106" s="346"/>
      <c r="BJ106" s="347"/>
      <c r="BK106" s="347"/>
      <c r="BL106" s="347"/>
      <c r="BM106" s="347"/>
      <c r="BN106" s="347"/>
      <c r="BO106" s="347"/>
      <c r="BP106" s="347"/>
      <c r="BQ106" s="347"/>
      <c r="BR106" s="347"/>
      <c r="BS106" s="347"/>
      <c r="BT106" s="348"/>
    </row>
    <row r="107" spans="2:72" ht="19.5" customHeight="1">
      <c r="B107" s="459"/>
      <c r="C107" s="359" t="s">
        <v>776</v>
      </c>
      <c r="D107" s="359"/>
      <c r="E107" s="359"/>
      <c r="F107" s="359"/>
      <c r="G107" s="359"/>
      <c r="H107" s="359"/>
      <c r="I107" s="359"/>
      <c r="J107" s="359"/>
      <c r="K107" s="359"/>
      <c r="L107" s="360"/>
      <c r="M107" s="346"/>
      <c r="N107" s="347"/>
      <c r="O107" s="347"/>
      <c r="P107" s="347"/>
      <c r="Q107" s="347"/>
      <c r="R107" s="347"/>
      <c r="S107" s="347"/>
      <c r="T107" s="347"/>
      <c r="U107" s="347"/>
      <c r="V107" s="347"/>
      <c r="W107" s="347"/>
      <c r="X107" s="348"/>
      <c r="Z107" s="459"/>
      <c r="AA107" s="359" t="s">
        <v>776</v>
      </c>
      <c r="AB107" s="359"/>
      <c r="AC107" s="359"/>
      <c r="AD107" s="359"/>
      <c r="AE107" s="359"/>
      <c r="AF107" s="359"/>
      <c r="AG107" s="359"/>
      <c r="AH107" s="359"/>
      <c r="AI107" s="359"/>
      <c r="AJ107" s="360"/>
      <c r="AK107" s="346"/>
      <c r="AL107" s="347"/>
      <c r="AM107" s="347"/>
      <c r="AN107" s="347"/>
      <c r="AO107" s="347"/>
      <c r="AP107" s="347"/>
      <c r="AQ107" s="347"/>
      <c r="AR107" s="347"/>
      <c r="AS107" s="347"/>
      <c r="AT107" s="347"/>
      <c r="AU107" s="347"/>
      <c r="AV107" s="348"/>
      <c r="AX107" s="459"/>
      <c r="AY107" s="359" t="s">
        <v>776</v>
      </c>
      <c r="AZ107" s="359"/>
      <c r="BA107" s="359"/>
      <c r="BB107" s="359"/>
      <c r="BC107" s="359"/>
      <c r="BD107" s="359"/>
      <c r="BE107" s="359"/>
      <c r="BF107" s="359"/>
      <c r="BG107" s="359"/>
      <c r="BH107" s="360"/>
      <c r="BI107" s="346"/>
      <c r="BJ107" s="347"/>
      <c r="BK107" s="347"/>
      <c r="BL107" s="347"/>
      <c r="BM107" s="347"/>
      <c r="BN107" s="347"/>
      <c r="BO107" s="347"/>
      <c r="BP107" s="347"/>
      <c r="BQ107" s="347"/>
      <c r="BR107" s="347"/>
      <c r="BS107" s="347"/>
      <c r="BT107" s="348"/>
    </row>
    <row r="108" spans="2:72" ht="19.5" customHeight="1">
      <c r="B108" s="459"/>
      <c r="C108" s="350" t="s">
        <v>788</v>
      </c>
      <c r="D108" s="350"/>
      <c r="E108" s="350"/>
      <c r="F108" s="350"/>
      <c r="G108" s="350"/>
      <c r="H108" s="350"/>
      <c r="I108" s="350"/>
      <c r="J108" s="350"/>
      <c r="K108" s="350"/>
      <c r="L108" s="351"/>
      <c r="M108" s="340"/>
      <c r="N108" s="341"/>
      <c r="O108" s="341"/>
      <c r="P108" s="341"/>
      <c r="Q108" s="341"/>
      <c r="R108" s="341"/>
      <c r="S108" s="341"/>
      <c r="T108" s="341"/>
      <c r="U108" s="341"/>
      <c r="V108" s="341"/>
      <c r="W108" s="341"/>
      <c r="X108" s="342"/>
      <c r="Z108" s="459"/>
      <c r="AA108" s="350" t="s">
        <v>788</v>
      </c>
      <c r="AB108" s="350"/>
      <c r="AC108" s="350"/>
      <c r="AD108" s="350"/>
      <c r="AE108" s="350"/>
      <c r="AF108" s="350"/>
      <c r="AG108" s="350"/>
      <c r="AH108" s="350"/>
      <c r="AI108" s="350"/>
      <c r="AJ108" s="351"/>
      <c r="AK108" s="340"/>
      <c r="AL108" s="341"/>
      <c r="AM108" s="341"/>
      <c r="AN108" s="341"/>
      <c r="AO108" s="341"/>
      <c r="AP108" s="341"/>
      <c r="AQ108" s="341"/>
      <c r="AR108" s="341"/>
      <c r="AS108" s="341"/>
      <c r="AT108" s="341"/>
      <c r="AU108" s="341"/>
      <c r="AV108" s="342"/>
      <c r="AX108" s="459"/>
      <c r="AY108" s="350" t="s">
        <v>788</v>
      </c>
      <c r="AZ108" s="350"/>
      <c r="BA108" s="350"/>
      <c r="BB108" s="350"/>
      <c r="BC108" s="350"/>
      <c r="BD108" s="350"/>
      <c r="BE108" s="350"/>
      <c r="BF108" s="350"/>
      <c r="BG108" s="350"/>
      <c r="BH108" s="351"/>
      <c r="BI108" s="340"/>
      <c r="BJ108" s="341"/>
      <c r="BK108" s="341"/>
      <c r="BL108" s="341"/>
      <c r="BM108" s="341"/>
      <c r="BN108" s="341"/>
      <c r="BO108" s="341"/>
      <c r="BP108" s="341"/>
      <c r="BQ108" s="341"/>
      <c r="BR108" s="341"/>
      <c r="BS108" s="341"/>
      <c r="BT108" s="342"/>
    </row>
    <row r="109" spans="2:72" ht="19.5" customHeight="1">
      <c r="B109" s="459"/>
      <c r="C109" s="418" t="s">
        <v>871</v>
      </c>
      <c r="D109" s="421" t="s">
        <v>872</v>
      </c>
      <c r="E109" s="374"/>
      <c r="F109" s="374"/>
      <c r="G109" s="374"/>
      <c r="H109" s="374"/>
      <c r="I109" s="374"/>
      <c r="J109" s="374"/>
      <c r="K109" s="374"/>
      <c r="L109" s="375"/>
      <c r="M109" s="316"/>
      <c r="N109" s="317"/>
      <c r="O109" s="317"/>
      <c r="P109" s="317"/>
      <c r="Q109" s="317"/>
      <c r="R109" s="317"/>
      <c r="S109" s="317"/>
      <c r="T109" s="317"/>
      <c r="U109" s="317"/>
      <c r="V109" s="317"/>
      <c r="W109" s="317"/>
      <c r="X109" s="318"/>
      <c r="Z109" s="459"/>
      <c r="AA109" s="418" t="s">
        <v>871</v>
      </c>
      <c r="AB109" s="421" t="s">
        <v>872</v>
      </c>
      <c r="AC109" s="374"/>
      <c r="AD109" s="374"/>
      <c r="AE109" s="374"/>
      <c r="AF109" s="374"/>
      <c r="AG109" s="374"/>
      <c r="AH109" s="374"/>
      <c r="AI109" s="374"/>
      <c r="AJ109" s="375"/>
      <c r="AK109" s="316"/>
      <c r="AL109" s="317"/>
      <c r="AM109" s="317"/>
      <c r="AN109" s="317"/>
      <c r="AO109" s="317"/>
      <c r="AP109" s="317"/>
      <c r="AQ109" s="317"/>
      <c r="AR109" s="317"/>
      <c r="AS109" s="317"/>
      <c r="AT109" s="317"/>
      <c r="AU109" s="317"/>
      <c r="AV109" s="318"/>
      <c r="AX109" s="459"/>
      <c r="AY109" s="418" t="s">
        <v>871</v>
      </c>
      <c r="AZ109" s="421" t="s">
        <v>872</v>
      </c>
      <c r="BA109" s="374"/>
      <c r="BB109" s="374"/>
      <c r="BC109" s="374"/>
      <c r="BD109" s="374"/>
      <c r="BE109" s="374"/>
      <c r="BF109" s="374"/>
      <c r="BG109" s="374"/>
      <c r="BH109" s="375"/>
      <c r="BI109" s="316"/>
      <c r="BJ109" s="317"/>
      <c r="BK109" s="317"/>
      <c r="BL109" s="317"/>
      <c r="BM109" s="317"/>
      <c r="BN109" s="317"/>
      <c r="BO109" s="317"/>
      <c r="BP109" s="317"/>
      <c r="BQ109" s="317"/>
      <c r="BR109" s="317"/>
      <c r="BS109" s="317"/>
      <c r="BT109" s="318"/>
    </row>
    <row r="110" spans="2:72" ht="19.5" customHeight="1">
      <c r="B110" s="459"/>
      <c r="C110" s="419"/>
      <c r="D110" s="358" t="s">
        <v>873</v>
      </c>
      <c r="E110" s="359"/>
      <c r="F110" s="359"/>
      <c r="G110" s="359"/>
      <c r="H110" s="359"/>
      <c r="I110" s="359"/>
      <c r="J110" s="359"/>
      <c r="K110" s="359"/>
      <c r="L110" s="360"/>
      <c r="M110" s="346"/>
      <c r="N110" s="347"/>
      <c r="O110" s="347"/>
      <c r="P110" s="347"/>
      <c r="Q110" s="347"/>
      <c r="R110" s="347"/>
      <c r="S110" s="347"/>
      <c r="T110" s="347"/>
      <c r="U110" s="347"/>
      <c r="V110" s="347"/>
      <c r="W110" s="347"/>
      <c r="X110" s="348"/>
      <c r="Z110" s="459"/>
      <c r="AA110" s="419"/>
      <c r="AB110" s="358" t="s">
        <v>873</v>
      </c>
      <c r="AC110" s="359"/>
      <c r="AD110" s="359"/>
      <c r="AE110" s="359"/>
      <c r="AF110" s="359"/>
      <c r="AG110" s="359"/>
      <c r="AH110" s="359"/>
      <c r="AI110" s="359"/>
      <c r="AJ110" s="360"/>
      <c r="AK110" s="346"/>
      <c r="AL110" s="347"/>
      <c r="AM110" s="347"/>
      <c r="AN110" s="347"/>
      <c r="AO110" s="347"/>
      <c r="AP110" s="347"/>
      <c r="AQ110" s="347"/>
      <c r="AR110" s="347"/>
      <c r="AS110" s="347"/>
      <c r="AT110" s="347"/>
      <c r="AU110" s="347"/>
      <c r="AV110" s="348"/>
      <c r="AX110" s="459"/>
      <c r="AY110" s="419"/>
      <c r="AZ110" s="358" t="s">
        <v>873</v>
      </c>
      <c r="BA110" s="359"/>
      <c r="BB110" s="359"/>
      <c r="BC110" s="359"/>
      <c r="BD110" s="359"/>
      <c r="BE110" s="359"/>
      <c r="BF110" s="359"/>
      <c r="BG110" s="359"/>
      <c r="BH110" s="360"/>
      <c r="BI110" s="346"/>
      <c r="BJ110" s="347"/>
      <c r="BK110" s="347"/>
      <c r="BL110" s="347"/>
      <c r="BM110" s="347"/>
      <c r="BN110" s="347"/>
      <c r="BO110" s="347"/>
      <c r="BP110" s="347"/>
      <c r="BQ110" s="347"/>
      <c r="BR110" s="347"/>
      <c r="BS110" s="347"/>
      <c r="BT110" s="348"/>
    </row>
    <row r="111" spans="2:72" ht="19.5" customHeight="1">
      <c r="B111" s="459"/>
      <c r="C111" s="419"/>
      <c r="D111" s="358" t="s">
        <v>874</v>
      </c>
      <c r="E111" s="359"/>
      <c r="F111" s="359"/>
      <c r="G111" s="359"/>
      <c r="H111" s="359"/>
      <c r="I111" s="359"/>
      <c r="J111" s="359"/>
      <c r="K111" s="359"/>
      <c r="L111" s="360"/>
      <c r="M111" s="346"/>
      <c r="N111" s="347"/>
      <c r="O111" s="347"/>
      <c r="P111" s="347"/>
      <c r="Q111" s="347"/>
      <c r="R111" s="347"/>
      <c r="S111" s="347"/>
      <c r="T111" s="347"/>
      <c r="U111" s="347"/>
      <c r="V111" s="347"/>
      <c r="W111" s="347"/>
      <c r="X111" s="348"/>
      <c r="Z111" s="459"/>
      <c r="AA111" s="419"/>
      <c r="AB111" s="358" t="s">
        <v>874</v>
      </c>
      <c r="AC111" s="359"/>
      <c r="AD111" s="359"/>
      <c r="AE111" s="359"/>
      <c r="AF111" s="359"/>
      <c r="AG111" s="359"/>
      <c r="AH111" s="359"/>
      <c r="AI111" s="359"/>
      <c r="AJ111" s="360"/>
      <c r="AK111" s="346"/>
      <c r="AL111" s="347"/>
      <c r="AM111" s="347"/>
      <c r="AN111" s="347"/>
      <c r="AO111" s="347"/>
      <c r="AP111" s="347"/>
      <c r="AQ111" s="347"/>
      <c r="AR111" s="347"/>
      <c r="AS111" s="347"/>
      <c r="AT111" s="347"/>
      <c r="AU111" s="347"/>
      <c r="AV111" s="348"/>
      <c r="AX111" s="459"/>
      <c r="AY111" s="419"/>
      <c r="AZ111" s="358" t="s">
        <v>874</v>
      </c>
      <c r="BA111" s="359"/>
      <c r="BB111" s="359"/>
      <c r="BC111" s="359"/>
      <c r="BD111" s="359"/>
      <c r="BE111" s="359"/>
      <c r="BF111" s="359"/>
      <c r="BG111" s="359"/>
      <c r="BH111" s="360"/>
      <c r="BI111" s="346"/>
      <c r="BJ111" s="347"/>
      <c r="BK111" s="347"/>
      <c r="BL111" s="347"/>
      <c r="BM111" s="347"/>
      <c r="BN111" s="347"/>
      <c r="BO111" s="347"/>
      <c r="BP111" s="347"/>
      <c r="BQ111" s="347"/>
      <c r="BR111" s="347"/>
      <c r="BS111" s="347"/>
      <c r="BT111" s="348"/>
    </row>
    <row r="112" spans="2:72" ht="19.5" customHeight="1">
      <c r="B112" s="459"/>
      <c r="C112" s="419"/>
      <c r="D112" s="358" t="s">
        <v>895</v>
      </c>
      <c r="E112" s="359"/>
      <c r="F112" s="359"/>
      <c r="G112" s="359"/>
      <c r="H112" s="359"/>
      <c r="I112" s="359"/>
      <c r="J112" s="359"/>
      <c r="K112" s="359"/>
      <c r="L112" s="360"/>
      <c r="M112" s="455"/>
      <c r="N112" s="456"/>
      <c r="O112" s="456"/>
      <c r="P112" s="456"/>
      <c r="Q112" s="456"/>
      <c r="R112" s="456"/>
      <c r="S112" s="456"/>
      <c r="T112" s="456"/>
      <c r="U112" s="456"/>
      <c r="V112" s="456"/>
      <c r="W112" s="456"/>
      <c r="X112" s="457"/>
      <c r="Z112" s="459"/>
      <c r="AA112" s="419"/>
      <c r="AB112" s="358" t="s">
        <v>895</v>
      </c>
      <c r="AC112" s="359"/>
      <c r="AD112" s="359"/>
      <c r="AE112" s="359"/>
      <c r="AF112" s="359"/>
      <c r="AG112" s="359"/>
      <c r="AH112" s="359"/>
      <c r="AI112" s="359"/>
      <c r="AJ112" s="360"/>
      <c r="AK112" s="455"/>
      <c r="AL112" s="456"/>
      <c r="AM112" s="456"/>
      <c r="AN112" s="456"/>
      <c r="AO112" s="456"/>
      <c r="AP112" s="456"/>
      <c r="AQ112" s="456"/>
      <c r="AR112" s="456"/>
      <c r="AS112" s="456"/>
      <c r="AT112" s="456"/>
      <c r="AU112" s="456"/>
      <c r="AV112" s="457"/>
      <c r="AX112" s="459"/>
      <c r="AY112" s="419"/>
      <c r="AZ112" s="358" t="s">
        <v>895</v>
      </c>
      <c r="BA112" s="359"/>
      <c r="BB112" s="359"/>
      <c r="BC112" s="359"/>
      <c r="BD112" s="359"/>
      <c r="BE112" s="359"/>
      <c r="BF112" s="359"/>
      <c r="BG112" s="359"/>
      <c r="BH112" s="360"/>
      <c r="BI112" s="455"/>
      <c r="BJ112" s="456"/>
      <c r="BK112" s="456"/>
      <c r="BL112" s="456"/>
      <c r="BM112" s="456"/>
      <c r="BN112" s="456"/>
      <c r="BO112" s="456"/>
      <c r="BP112" s="456"/>
      <c r="BQ112" s="456"/>
      <c r="BR112" s="456"/>
      <c r="BS112" s="456"/>
      <c r="BT112" s="457"/>
    </row>
    <row r="113" spans="2:72" ht="19.5" customHeight="1">
      <c r="B113" s="459"/>
      <c r="C113" s="430"/>
      <c r="D113" s="349" t="s">
        <v>875</v>
      </c>
      <c r="E113" s="350"/>
      <c r="F113" s="350"/>
      <c r="G113" s="350"/>
      <c r="H113" s="350"/>
      <c r="I113" s="350"/>
      <c r="J113" s="350"/>
      <c r="K113" s="350"/>
      <c r="L113" s="351"/>
      <c r="M113" s="452"/>
      <c r="N113" s="453"/>
      <c r="O113" s="453"/>
      <c r="P113" s="453"/>
      <c r="Q113" s="453"/>
      <c r="R113" s="453"/>
      <c r="S113" s="453"/>
      <c r="T113" s="453"/>
      <c r="U113" s="453"/>
      <c r="V113" s="453"/>
      <c r="W113" s="453"/>
      <c r="X113" s="454"/>
      <c r="Z113" s="459"/>
      <c r="AA113" s="430"/>
      <c r="AB113" s="349" t="s">
        <v>875</v>
      </c>
      <c r="AC113" s="350"/>
      <c r="AD113" s="350"/>
      <c r="AE113" s="350"/>
      <c r="AF113" s="350"/>
      <c r="AG113" s="350"/>
      <c r="AH113" s="350"/>
      <c r="AI113" s="350"/>
      <c r="AJ113" s="351"/>
      <c r="AK113" s="452"/>
      <c r="AL113" s="453"/>
      <c r="AM113" s="453"/>
      <c r="AN113" s="453"/>
      <c r="AO113" s="453"/>
      <c r="AP113" s="453"/>
      <c r="AQ113" s="453"/>
      <c r="AR113" s="453"/>
      <c r="AS113" s="453"/>
      <c r="AT113" s="453"/>
      <c r="AU113" s="453"/>
      <c r="AV113" s="454"/>
      <c r="AX113" s="459"/>
      <c r="AY113" s="430"/>
      <c r="AZ113" s="349" t="s">
        <v>875</v>
      </c>
      <c r="BA113" s="350"/>
      <c r="BB113" s="350"/>
      <c r="BC113" s="350"/>
      <c r="BD113" s="350"/>
      <c r="BE113" s="350"/>
      <c r="BF113" s="350"/>
      <c r="BG113" s="350"/>
      <c r="BH113" s="351"/>
      <c r="BI113" s="452"/>
      <c r="BJ113" s="453"/>
      <c r="BK113" s="453"/>
      <c r="BL113" s="453"/>
      <c r="BM113" s="453"/>
      <c r="BN113" s="453"/>
      <c r="BO113" s="453"/>
      <c r="BP113" s="453"/>
      <c r="BQ113" s="453"/>
      <c r="BR113" s="453"/>
      <c r="BS113" s="453"/>
      <c r="BT113" s="454"/>
    </row>
    <row r="114" spans="2:72" ht="19.5" customHeight="1">
      <c r="B114" s="459"/>
      <c r="C114" s="419" t="s">
        <v>871</v>
      </c>
      <c r="D114" s="421" t="s">
        <v>872</v>
      </c>
      <c r="E114" s="374"/>
      <c r="F114" s="374"/>
      <c r="G114" s="374"/>
      <c r="H114" s="374"/>
      <c r="I114" s="374"/>
      <c r="J114" s="374"/>
      <c r="K114" s="374"/>
      <c r="L114" s="375"/>
      <c r="M114" s="316"/>
      <c r="N114" s="317"/>
      <c r="O114" s="317"/>
      <c r="P114" s="317"/>
      <c r="Q114" s="317"/>
      <c r="R114" s="317"/>
      <c r="S114" s="317"/>
      <c r="T114" s="317"/>
      <c r="U114" s="317"/>
      <c r="V114" s="317"/>
      <c r="W114" s="317"/>
      <c r="X114" s="318"/>
      <c r="Z114" s="459"/>
      <c r="AA114" s="419" t="s">
        <v>871</v>
      </c>
      <c r="AB114" s="421" t="s">
        <v>872</v>
      </c>
      <c r="AC114" s="374"/>
      <c r="AD114" s="374"/>
      <c r="AE114" s="374"/>
      <c r="AF114" s="374"/>
      <c r="AG114" s="374"/>
      <c r="AH114" s="374"/>
      <c r="AI114" s="374"/>
      <c r="AJ114" s="375"/>
      <c r="AK114" s="316"/>
      <c r="AL114" s="317"/>
      <c r="AM114" s="317"/>
      <c r="AN114" s="317"/>
      <c r="AO114" s="317"/>
      <c r="AP114" s="317"/>
      <c r="AQ114" s="317"/>
      <c r="AR114" s="317"/>
      <c r="AS114" s="317"/>
      <c r="AT114" s="317"/>
      <c r="AU114" s="317"/>
      <c r="AV114" s="318"/>
      <c r="AX114" s="459"/>
      <c r="AY114" s="419" t="s">
        <v>871</v>
      </c>
      <c r="AZ114" s="421" t="s">
        <v>872</v>
      </c>
      <c r="BA114" s="374"/>
      <c r="BB114" s="374"/>
      <c r="BC114" s="374"/>
      <c r="BD114" s="374"/>
      <c r="BE114" s="374"/>
      <c r="BF114" s="374"/>
      <c r="BG114" s="374"/>
      <c r="BH114" s="375"/>
      <c r="BI114" s="316"/>
      <c r="BJ114" s="317"/>
      <c r="BK114" s="317"/>
      <c r="BL114" s="317"/>
      <c r="BM114" s="317"/>
      <c r="BN114" s="317"/>
      <c r="BO114" s="317"/>
      <c r="BP114" s="317"/>
      <c r="BQ114" s="317"/>
      <c r="BR114" s="317"/>
      <c r="BS114" s="317"/>
      <c r="BT114" s="318"/>
    </row>
    <row r="115" spans="2:72" ht="19.5" customHeight="1">
      <c r="B115" s="459"/>
      <c r="C115" s="419"/>
      <c r="D115" s="358" t="s">
        <v>873</v>
      </c>
      <c r="E115" s="359"/>
      <c r="F115" s="359"/>
      <c r="G115" s="359"/>
      <c r="H115" s="359"/>
      <c r="I115" s="359"/>
      <c r="J115" s="359"/>
      <c r="K115" s="359"/>
      <c r="L115" s="360"/>
      <c r="M115" s="346"/>
      <c r="N115" s="347"/>
      <c r="O115" s="347"/>
      <c r="P115" s="347"/>
      <c r="Q115" s="347"/>
      <c r="R115" s="347"/>
      <c r="S115" s="347"/>
      <c r="T115" s="347"/>
      <c r="U115" s="347"/>
      <c r="V115" s="347"/>
      <c r="W115" s="347"/>
      <c r="X115" s="348"/>
      <c r="Z115" s="459"/>
      <c r="AA115" s="419"/>
      <c r="AB115" s="358" t="s">
        <v>873</v>
      </c>
      <c r="AC115" s="359"/>
      <c r="AD115" s="359"/>
      <c r="AE115" s="359"/>
      <c r="AF115" s="359"/>
      <c r="AG115" s="359"/>
      <c r="AH115" s="359"/>
      <c r="AI115" s="359"/>
      <c r="AJ115" s="360"/>
      <c r="AK115" s="346"/>
      <c r="AL115" s="347"/>
      <c r="AM115" s="347"/>
      <c r="AN115" s="347"/>
      <c r="AO115" s="347"/>
      <c r="AP115" s="347"/>
      <c r="AQ115" s="347"/>
      <c r="AR115" s="347"/>
      <c r="AS115" s="347"/>
      <c r="AT115" s="347"/>
      <c r="AU115" s="347"/>
      <c r="AV115" s="348"/>
      <c r="AX115" s="459"/>
      <c r="AY115" s="419"/>
      <c r="AZ115" s="358" t="s">
        <v>873</v>
      </c>
      <c r="BA115" s="359"/>
      <c r="BB115" s="359"/>
      <c r="BC115" s="359"/>
      <c r="BD115" s="359"/>
      <c r="BE115" s="359"/>
      <c r="BF115" s="359"/>
      <c r="BG115" s="359"/>
      <c r="BH115" s="360"/>
      <c r="BI115" s="346"/>
      <c r="BJ115" s="347"/>
      <c r="BK115" s="347"/>
      <c r="BL115" s="347"/>
      <c r="BM115" s="347"/>
      <c r="BN115" s="347"/>
      <c r="BO115" s="347"/>
      <c r="BP115" s="347"/>
      <c r="BQ115" s="347"/>
      <c r="BR115" s="347"/>
      <c r="BS115" s="347"/>
      <c r="BT115" s="348"/>
    </row>
    <row r="116" spans="2:72" ht="19.5" customHeight="1">
      <c r="B116" s="459"/>
      <c r="C116" s="419"/>
      <c r="D116" s="358" t="s">
        <v>874</v>
      </c>
      <c r="E116" s="359"/>
      <c r="F116" s="359"/>
      <c r="G116" s="359"/>
      <c r="H116" s="359"/>
      <c r="I116" s="359"/>
      <c r="J116" s="359"/>
      <c r="K116" s="359"/>
      <c r="L116" s="360"/>
      <c r="M116" s="346"/>
      <c r="N116" s="347"/>
      <c r="O116" s="347"/>
      <c r="P116" s="347"/>
      <c r="Q116" s="347"/>
      <c r="R116" s="347"/>
      <c r="S116" s="347"/>
      <c r="T116" s="347"/>
      <c r="U116" s="347"/>
      <c r="V116" s="347"/>
      <c r="W116" s="347"/>
      <c r="X116" s="348"/>
      <c r="Z116" s="459"/>
      <c r="AA116" s="419"/>
      <c r="AB116" s="358" t="s">
        <v>874</v>
      </c>
      <c r="AC116" s="359"/>
      <c r="AD116" s="359"/>
      <c r="AE116" s="359"/>
      <c r="AF116" s="359"/>
      <c r="AG116" s="359"/>
      <c r="AH116" s="359"/>
      <c r="AI116" s="359"/>
      <c r="AJ116" s="360"/>
      <c r="AK116" s="346"/>
      <c r="AL116" s="347"/>
      <c r="AM116" s="347"/>
      <c r="AN116" s="347"/>
      <c r="AO116" s="347"/>
      <c r="AP116" s="347"/>
      <c r="AQ116" s="347"/>
      <c r="AR116" s="347"/>
      <c r="AS116" s="347"/>
      <c r="AT116" s="347"/>
      <c r="AU116" s="347"/>
      <c r="AV116" s="348"/>
      <c r="AX116" s="459"/>
      <c r="AY116" s="419"/>
      <c r="AZ116" s="358" t="s">
        <v>874</v>
      </c>
      <c r="BA116" s="359"/>
      <c r="BB116" s="359"/>
      <c r="BC116" s="359"/>
      <c r="BD116" s="359"/>
      <c r="BE116" s="359"/>
      <c r="BF116" s="359"/>
      <c r="BG116" s="359"/>
      <c r="BH116" s="360"/>
      <c r="BI116" s="346"/>
      <c r="BJ116" s="347"/>
      <c r="BK116" s="347"/>
      <c r="BL116" s="347"/>
      <c r="BM116" s="347"/>
      <c r="BN116" s="347"/>
      <c r="BO116" s="347"/>
      <c r="BP116" s="347"/>
      <c r="BQ116" s="347"/>
      <c r="BR116" s="347"/>
      <c r="BS116" s="347"/>
      <c r="BT116" s="348"/>
    </row>
    <row r="117" spans="2:72" ht="19.5" customHeight="1">
      <c r="B117" s="459"/>
      <c r="C117" s="419"/>
      <c r="D117" s="358" t="s">
        <v>895</v>
      </c>
      <c r="E117" s="359"/>
      <c r="F117" s="359"/>
      <c r="G117" s="359"/>
      <c r="H117" s="359"/>
      <c r="I117" s="359"/>
      <c r="J117" s="359"/>
      <c r="K117" s="359"/>
      <c r="L117" s="360"/>
      <c r="M117" s="455"/>
      <c r="N117" s="456"/>
      <c r="O117" s="456"/>
      <c r="P117" s="456"/>
      <c r="Q117" s="456"/>
      <c r="R117" s="456"/>
      <c r="S117" s="456"/>
      <c r="T117" s="456"/>
      <c r="U117" s="456"/>
      <c r="V117" s="456"/>
      <c r="W117" s="456"/>
      <c r="X117" s="457"/>
      <c r="Z117" s="459"/>
      <c r="AA117" s="419"/>
      <c r="AB117" s="358" t="s">
        <v>895</v>
      </c>
      <c r="AC117" s="359"/>
      <c r="AD117" s="359"/>
      <c r="AE117" s="359"/>
      <c r="AF117" s="359"/>
      <c r="AG117" s="359"/>
      <c r="AH117" s="359"/>
      <c r="AI117" s="359"/>
      <c r="AJ117" s="360"/>
      <c r="AK117" s="455"/>
      <c r="AL117" s="456"/>
      <c r="AM117" s="456"/>
      <c r="AN117" s="456"/>
      <c r="AO117" s="456"/>
      <c r="AP117" s="456"/>
      <c r="AQ117" s="456"/>
      <c r="AR117" s="456"/>
      <c r="AS117" s="456"/>
      <c r="AT117" s="456"/>
      <c r="AU117" s="456"/>
      <c r="AV117" s="457"/>
      <c r="AX117" s="459"/>
      <c r="AY117" s="419"/>
      <c r="AZ117" s="358" t="s">
        <v>895</v>
      </c>
      <c r="BA117" s="359"/>
      <c r="BB117" s="359"/>
      <c r="BC117" s="359"/>
      <c r="BD117" s="359"/>
      <c r="BE117" s="359"/>
      <c r="BF117" s="359"/>
      <c r="BG117" s="359"/>
      <c r="BH117" s="360"/>
      <c r="BI117" s="455"/>
      <c r="BJ117" s="456"/>
      <c r="BK117" s="456"/>
      <c r="BL117" s="456"/>
      <c r="BM117" s="456"/>
      <c r="BN117" s="456"/>
      <c r="BO117" s="456"/>
      <c r="BP117" s="456"/>
      <c r="BQ117" s="456"/>
      <c r="BR117" s="456"/>
      <c r="BS117" s="456"/>
      <c r="BT117" s="457"/>
    </row>
    <row r="118" spans="2:72" ht="19.5" customHeight="1">
      <c r="B118" s="459"/>
      <c r="C118" s="430"/>
      <c r="D118" s="349" t="s">
        <v>875</v>
      </c>
      <c r="E118" s="350"/>
      <c r="F118" s="350"/>
      <c r="G118" s="350"/>
      <c r="H118" s="350"/>
      <c r="I118" s="350"/>
      <c r="J118" s="350"/>
      <c r="K118" s="350"/>
      <c r="L118" s="351"/>
      <c r="M118" s="452"/>
      <c r="N118" s="453"/>
      <c r="O118" s="453"/>
      <c r="P118" s="453"/>
      <c r="Q118" s="453"/>
      <c r="R118" s="453"/>
      <c r="S118" s="453"/>
      <c r="T118" s="453"/>
      <c r="U118" s="453"/>
      <c r="V118" s="453"/>
      <c r="W118" s="453"/>
      <c r="X118" s="454"/>
      <c r="Z118" s="459"/>
      <c r="AA118" s="430"/>
      <c r="AB118" s="349" t="s">
        <v>875</v>
      </c>
      <c r="AC118" s="350"/>
      <c r="AD118" s="350"/>
      <c r="AE118" s="350"/>
      <c r="AF118" s="350"/>
      <c r="AG118" s="350"/>
      <c r="AH118" s="350"/>
      <c r="AI118" s="350"/>
      <c r="AJ118" s="351"/>
      <c r="AK118" s="452"/>
      <c r="AL118" s="453"/>
      <c r="AM118" s="453"/>
      <c r="AN118" s="453"/>
      <c r="AO118" s="453"/>
      <c r="AP118" s="453"/>
      <c r="AQ118" s="453"/>
      <c r="AR118" s="453"/>
      <c r="AS118" s="453"/>
      <c r="AT118" s="453"/>
      <c r="AU118" s="453"/>
      <c r="AV118" s="454"/>
      <c r="AX118" s="459"/>
      <c r="AY118" s="430"/>
      <c r="AZ118" s="349" t="s">
        <v>875</v>
      </c>
      <c r="BA118" s="350"/>
      <c r="BB118" s="350"/>
      <c r="BC118" s="350"/>
      <c r="BD118" s="350"/>
      <c r="BE118" s="350"/>
      <c r="BF118" s="350"/>
      <c r="BG118" s="350"/>
      <c r="BH118" s="351"/>
      <c r="BI118" s="452"/>
      <c r="BJ118" s="453"/>
      <c r="BK118" s="453"/>
      <c r="BL118" s="453"/>
      <c r="BM118" s="453"/>
      <c r="BN118" s="453"/>
      <c r="BO118" s="453"/>
      <c r="BP118" s="453"/>
      <c r="BQ118" s="453"/>
      <c r="BR118" s="453"/>
      <c r="BS118" s="453"/>
      <c r="BT118" s="454"/>
    </row>
    <row r="119" spans="2:72" ht="19.5" customHeight="1">
      <c r="B119" s="459"/>
      <c r="C119" s="534" t="s">
        <v>628</v>
      </c>
      <c r="D119" s="517" t="s">
        <v>633</v>
      </c>
      <c r="E119" s="364" t="s">
        <v>631</v>
      </c>
      <c r="F119" s="364"/>
      <c r="G119" s="364"/>
      <c r="H119" s="364"/>
      <c r="I119" s="364"/>
      <c r="J119" s="364"/>
      <c r="K119" s="364"/>
      <c r="L119" s="365"/>
      <c r="M119" s="542"/>
      <c r="N119" s="543"/>
      <c r="O119" s="543"/>
      <c r="P119" s="543"/>
      <c r="Q119" s="543"/>
      <c r="R119" s="543"/>
      <c r="S119" s="543"/>
      <c r="T119" s="543"/>
      <c r="U119" s="543"/>
      <c r="V119" s="543"/>
      <c r="W119" s="543"/>
      <c r="X119" s="544"/>
      <c r="Z119" s="459"/>
      <c r="AA119" s="534" t="s">
        <v>628</v>
      </c>
      <c r="AB119" s="517" t="s">
        <v>633</v>
      </c>
      <c r="AC119" s="364" t="s">
        <v>631</v>
      </c>
      <c r="AD119" s="364"/>
      <c r="AE119" s="364"/>
      <c r="AF119" s="364"/>
      <c r="AG119" s="364"/>
      <c r="AH119" s="364"/>
      <c r="AI119" s="364"/>
      <c r="AJ119" s="365"/>
      <c r="AK119" s="542"/>
      <c r="AL119" s="543"/>
      <c r="AM119" s="543"/>
      <c r="AN119" s="543"/>
      <c r="AO119" s="543"/>
      <c r="AP119" s="543"/>
      <c r="AQ119" s="543"/>
      <c r="AR119" s="543"/>
      <c r="AS119" s="543"/>
      <c r="AT119" s="543"/>
      <c r="AU119" s="543"/>
      <c r="AV119" s="544"/>
      <c r="AX119" s="459"/>
      <c r="AY119" s="534" t="s">
        <v>628</v>
      </c>
      <c r="AZ119" s="517" t="s">
        <v>633</v>
      </c>
      <c r="BA119" s="364" t="s">
        <v>631</v>
      </c>
      <c r="BB119" s="364"/>
      <c r="BC119" s="364"/>
      <c r="BD119" s="364"/>
      <c r="BE119" s="364"/>
      <c r="BF119" s="364"/>
      <c r="BG119" s="364"/>
      <c r="BH119" s="365"/>
      <c r="BI119" s="542"/>
      <c r="BJ119" s="543"/>
      <c r="BK119" s="543"/>
      <c r="BL119" s="543"/>
      <c r="BM119" s="543"/>
      <c r="BN119" s="543"/>
      <c r="BO119" s="543"/>
      <c r="BP119" s="543"/>
      <c r="BQ119" s="543"/>
      <c r="BR119" s="543"/>
      <c r="BS119" s="543"/>
      <c r="BT119" s="544"/>
    </row>
    <row r="120" spans="2:72" ht="19.5" customHeight="1">
      <c r="B120" s="459"/>
      <c r="C120" s="535"/>
      <c r="D120" s="516"/>
      <c r="E120" s="425" t="s">
        <v>632</v>
      </c>
      <c r="F120" s="425"/>
      <c r="G120" s="425"/>
      <c r="H120" s="425"/>
      <c r="I120" s="425"/>
      <c r="J120" s="425"/>
      <c r="K120" s="425"/>
      <c r="L120" s="426"/>
      <c r="M120" s="455"/>
      <c r="N120" s="456"/>
      <c r="O120" s="456"/>
      <c r="P120" s="456"/>
      <c r="Q120" s="456"/>
      <c r="R120" s="456"/>
      <c r="S120" s="456"/>
      <c r="T120" s="456"/>
      <c r="U120" s="456"/>
      <c r="V120" s="456"/>
      <c r="W120" s="456"/>
      <c r="X120" s="457"/>
      <c r="Z120" s="459"/>
      <c r="AA120" s="535"/>
      <c r="AB120" s="516"/>
      <c r="AC120" s="425" t="s">
        <v>632</v>
      </c>
      <c r="AD120" s="425"/>
      <c r="AE120" s="425"/>
      <c r="AF120" s="425"/>
      <c r="AG120" s="425"/>
      <c r="AH120" s="425"/>
      <c r="AI120" s="425"/>
      <c r="AJ120" s="426"/>
      <c r="AK120" s="455"/>
      <c r="AL120" s="456"/>
      <c r="AM120" s="456"/>
      <c r="AN120" s="456"/>
      <c r="AO120" s="456"/>
      <c r="AP120" s="456"/>
      <c r="AQ120" s="456"/>
      <c r="AR120" s="456"/>
      <c r="AS120" s="456"/>
      <c r="AT120" s="456"/>
      <c r="AU120" s="456"/>
      <c r="AV120" s="457"/>
      <c r="AX120" s="459"/>
      <c r="AY120" s="535"/>
      <c r="AZ120" s="516"/>
      <c r="BA120" s="425" t="s">
        <v>632</v>
      </c>
      <c r="BB120" s="425"/>
      <c r="BC120" s="425"/>
      <c r="BD120" s="425"/>
      <c r="BE120" s="425"/>
      <c r="BF120" s="425"/>
      <c r="BG120" s="425"/>
      <c r="BH120" s="426"/>
      <c r="BI120" s="455"/>
      <c r="BJ120" s="456"/>
      <c r="BK120" s="456"/>
      <c r="BL120" s="456"/>
      <c r="BM120" s="456"/>
      <c r="BN120" s="456"/>
      <c r="BO120" s="456"/>
      <c r="BP120" s="456"/>
      <c r="BQ120" s="456"/>
      <c r="BR120" s="456"/>
      <c r="BS120" s="456"/>
      <c r="BT120" s="457"/>
    </row>
    <row r="121" spans="2:72" ht="19.5" customHeight="1">
      <c r="B121" s="459"/>
      <c r="C121" s="535"/>
      <c r="D121" s="539" t="s">
        <v>640</v>
      </c>
      <c r="E121" s="425" t="s">
        <v>635</v>
      </c>
      <c r="F121" s="425"/>
      <c r="G121" s="425"/>
      <c r="H121" s="425"/>
      <c r="I121" s="425"/>
      <c r="J121" s="425"/>
      <c r="K121" s="425"/>
      <c r="L121" s="426"/>
      <c r="M121" s="346"/>
      <c r="N121" s="347"/>
      <c r="O121" s="347"/>
      <c r="P121" s="347"/>
      <c r="Q121" s="347"/>
      <c r="R121" s="347"/>
      <c r="S121" s="347"/>
      <c r="T121" s="347"/>
      <c r="U121" s="347"/>
      <c r="V121" s="347"/>
      <c r="W121" s="347"/>
      <c r="X121" s="348"/>
      <c r="Z121" s="459"/>
      <c r="AA121" s="535"/>
      <c r="AB121" s="539" t="s">
        <v>640</v>
      </c>
      <c r="AC121" s="425" t="s">
        <v>635</v>
      </c>
      <c r="AD121" s="425"/>
      <c r="AE121" s="425"/>
      <c r="AF121" s="425"/>
      <c r="AG121" s="425"/>
      <c r="AH121" s="425"/>
      <c r="AI121" s="425"/>
      <c r="AJ121" s="426"/>
      <c r="AK121" s="346"/>
      <c r="AL121" s="347"/>
      <c r="AM121" s="347"/>
      <c r="AN121" s="347"/>
      <c r="AO121" s="347"/>
      <c r="AP121" s="347"/>
      <c r="AQ121" s="347"/>
      <c r="AR121" s="347"/>
      <c r="AS121" s="347"/>
      <c r="AT121" s="347"/>
      <c r="AU121" s="347"/>
      <c r="AV121" s="348"/>
      <c r="AX121" s="459"/>
      <c r="AY121" s="535"/>
      <c r="AZ121" s="539" t="s">
        <v>640</v>
      </c>
      <c r="BA121" s="425" t="s">
        <v>635</v>
      </c>
      <c r="BB121" s="425"/>
      <c r="BC121" s="425"/>
      <c r="BD121" s="425"/>
      <c r="BE121" s="425"/>
      <c r="BF121" s="425"/>
      <c r="BG121" s="425"/>
      <c r="BH121" s="426"/>
      <c r="BI121" s="346"/>
      <c r="BJ121" s="347"/>
      <c r="BK121" s="347"/>
      <c r="BL121" s="347"/>
      <c r="BM121" s="347"/>
      <c r="BN121" s="347"/>
      <c r="BO121" s="347"/>
      <c r="BP121" s="347"/>
      <c r="BQ121" s="347"/>
      <c r="BR121" s="347"/>
      <c r="BS121" s="347"/>
      <c r="BT121" s="348"/>
    </row>
    <row r="122" spans="2:72" ht="19.5" customHeight="1">
      <c r="B122" s="459"/>
      <c r="C122" s="535"/>
      <c r="D122" s="540"/>
      <c r="E122" s="425" t="s">
        <v>636</v>
      </c>
      <c r="F122" s="425"/>
      <c r="G122" s="425"/>
      <c r="H122" s="425"/>
      <c r="I122" s="425"/>
      <c r="J122" s="425"/>
      <c r="K122" s="425"/>
      <c r="L122" s="426"/>
      <c r="M122" s="455"/>
      <c r="N122" s="456"/>
      <c r="O122" s="456"/>
      <c r="P122" s="456"/>
      <c r="Q122" s="456"/>
      <c r="R122" s="456"/>
      <c r="S122" s="456"/>
      <c r="T122" s="456"/>
      <c r="U122" s="456"/>
      <c r="V122" s="456"/>
      <c r="W122" s="456"/>
      <c r="X122" s="457"/>
      <c r="Z122" s="459"/>
      <c r="AA122" s="535"/>
      <c r="AB122" s="540"/>
      <c r="AC122" s="425" t="s">
        <v>636</v>
      </c>
      <c r="AD122" s="425"/>
      <c r="AE122" s="425"/>
      <c r="AF122" s="425"/>
      <c r="AG122" s="425"/>
      <c r="AH122" s="425"/>
      <c r="AI122" s="425"/>
      <c r="AJ122" s="426"/>
      <c r="AK122" s="455"/>
      <c r="AL122" s="456"/>
      <c r="AM122" s="456"/>
      <c r="AN122" s="456"/>
      <c r="AO122" s="456"/>
      <c r="AP122" s="456"/>
      <c r="AQ122" s="456"/>
      <c r="AR122" s="456"/>
      <c r="AS122" s="456"/>
      <c r="AT122" s="456"/>
      <c r="AU122" s="456"/>
      <c r="AV122" s="457"/>
      <c r="AX122" s="459"/>
      <c r="AY122" s="535"/>
      <c r="AZ122" s="540"/>
      <c r="BA122" s="425" t="s">
        <v>636</v>
      </c>
      <c r="BB122" s="425"/>
      <c r="BC122" s="425"/>
      <c r="BD122" s="425"/>
      <c r="BE122" s="425"/>
      <c r="BF122" s="425"/>
      <c r="BG122" s="425"/>
      <c r="BH122" s="426"/>
      <c r="BI122" s="455"/>
      <c r="BJ122" s="456"/>
      <c r="BK122" s="456"/>
      <c r="BL122" s="456"/>
      <c r="BM122" s="456"/>
      <c r="BN122" s="456"/>
      <c r="BO122" s="456"/>
      <c r="BP122" s="456"/>
      <c r="BQ122" s="456"/>
      <c r="BR122" s="456"/>
      <c r="BS122" s="456"/>
      <c r="BT122" s="457"/>
    </row>
    <row r="123" spans="2:72" ht="19.5" customHeight="1">
      <c r="B123" s="459"/>
      <c r="C123" s="535"/>
      <c r="D123" s="516" t="s">
        <v>634</v>
      </c>
      <c r="E123" s="425" t="s">
        <v>637</v>
      </c>
      <c r="F123" s="425"/>
      <c r="G123" s="425"/>
      <c r="H123" s="425"/>
      <c r="I123" s="425"/>
      <c r="J123" s="425"/>
      <c r="K123" s="425"/>
      <c r="L123" s="426"/>
      <c r="M123" s="346"/>
      <c r="N123" s="347"/>
      <c r="O123" s="347"/>
      <c r="P123" s="347"/>
      <c r="Q123" s="347"/>
      <c r="R123" s="347"/>
      <c r="S123" s="347"/>
      <c r="T123" s="347"/>
      <c r="U123" s="347"/>
      <c r="V123" s="347"/>
      <c r="W123" s="347"/>
      <c r="X123" s="348"/>
      <c r="Z123" s="459"/>
      <c r="AA123" s="535"/>
      <c r="AB123" s="516" t="s">
        <v>634</v>
      </c>
      <c r="AC123" s="425" t="s">
        <v>637</v>
      </c>
      <c r="AD123" s="425"/>
      <c r="AE123" s="425"/>
      <c r="AF123" s="425"/>
      <c r="AG123" s="425"/>
      <c r="AH123" s="425"/>
      <c r="AI123" s="425"/>
      <c r="AJ123" s="426"/>
      <c r="AK123" s="346"/>
      <c r="AL123" s="347"/>
      <c r="AM123" s="347"/>
      <c r="AN123" s="347"/>
      <c r="AO123" s="347"/>
      <c r="AP123" s="347"/>
      <c r="AQ123" s="347"/>
      <c r="AR123" s="347"/>
      <c r="AS123" s="347"/>
      <c r="AT123" s="347"/>
      <c r="AU123" s="347"/>
      <c r="AV123" s="348"/>
      <c r="AX123" s="459"/>
      <c r="AY123" s="535"/>
      <c r="AZ123" s="516" t="s">
        <v>634</v>
      </c>
      <c r="BA123" s="425" t="s">
        <v>637</v>
      </c>
      <c r="BB123" s="425"/>
      <c r="BC123" s="425"/>
      <c r="BD123" s="425"/>
      <c r="BE123" s="425"/>
      <c r="BF123" s="425"/>
      <c r="BG123" s="425"/>
      <c r="BH123" s="426"/>
      <c r="BI123" s="346"/>
      <c r="BJ123" s="347"/>
      <c r="BK123" s="347"/>
      <c r="BL123" s="347"/>
      <c r="BM123" s="347"/>
      <c r="BN123" s="347"/>
      <c r="BO123" s="347"/>
      <c r="BP123" s="347"/>
      <c r="BQ123" s="347"/>
      <c r="BR123" s="347"/>
      <c r="BS123" s="347"/>
      <c r="BT123" s="348"/>
    </row>
    <row r="124" spans="2:72" ht="19.5" customHeight="1">
      <c r="B124" s="459"/>
      <c r="C124" s="535"/>
      <c r="D124" s="516"/>
      <c r="E124" s="425" t="s">
        <v>638</v>
      </c>
      <c r="F124" s="425"/>
      <c r="G124" s="425"/>
      <c r="H124" s="425"/>
      <c r="I124" s="425"/>
      <c r="J124" s="425"/>
      <c r="K124" s="425"/>
      <c r="L124" s="426"/>
      <c r="M124" s="346"/>
      <c r="N124" s="347"/>
      <c r="O124" s="347"/>
      <c r="P124" s="347"/>
      <c r="Q124" s="347"/>
      <c r="R124" s="347"/>
      <c r="S124" s="347"/>
      <c r="T124" s="347"/>
      <c r="U124" s="347"/>
      <c r="V124" s="347"/>
      <c r="W124" s="347"/>
      <c r="X124" s="348"/>
      <c r="Z124" s="459"/>
      <c r="AA124" s="535"/>
      <c r="AB124" s="516"/>
      <c r="AC124" s="425" t="s">
        <v>638</v>
      </c>
      <c r="AD124" s="425"/>
      <c r="AE124" s="425"/>
      <c r="AF124" s="425"/>
      <c r="AG124" s="425"/>
      <c r="AH124" s="425"/>
      <c r="AI124" s="425"/>
      <c r="AJ124" s="426"/>
      <c r="AK124" s="346"/>
      <c r="AL124" s="347"/>
      <c r="AM124" s="347"/>
      <c r="AN124" s="347"/>
      <c r="AO124" s="347"/>
      <c r="AP124" s="347"/>
      <c r="AQ124" s="347"/>
      <c r="AR124" s="347"/>
      <c r="AS124" s="347"/>
      <c r="AT124" s="347"/>
      <c r="AU124" s="347"/>
      <c r="AV124" s="348"/>
      <c r="AX124" s="459"/>
      <c r="AY124" s="535"/>
      <c r="AZ124" s="516"/>
      <c r="BA124" s="425" t="s">
        <v>638</v>
      </c>
      <c r="BB124" s="425"/>
      <c r="BC124" s="425"/>
      <c r="BD124" s="425"/>
      <c r="BE124" s="425"/>
      <c r="BF124" s="425"/>
      <c r="BG124" s="425"/>
      <c r="BH124" s="426"/>
      <c r="BI124" s="346"/>
      <c r="BJ124" s="347"/>
      <c r="BK124" s="347"/>
      <c r="BL124" s="347"/>
      <c r="BM124" s="347"/>
      <c r="BN124" s="347"/>
      <c r="BO124" s="347"/>
      <c r="BP124" s="347"/>
      <c r="BQ124" s="347"/>
      <c r="BR124" s="347"/>
      <c r="BS124" s="347"/>
      <c r="BT124" s="348"/>
    </row>
    <row r="125" spans="2:72" ht="19.5" customHeight="1">
      <c r="B125" s="459"/>
      <c r="C125" s="535"/>
      <c r="D125" s="529" t="s">
        <v>904</v>
      </c>
      <c r="E125" s="529"/>
      <c r="F125" s="529"/>
      <c r="G125" s="529"/>
      <c r="H125" s="529"/>
      <c r="I125" s="529"/>
      <c r="J125" s="529"/>
      <c r="K125" s="529"/>
      <c r="L125" s="530"/>
      <c r="M125" s="455"/>
      <c r="N125" s="456"/>
      <c r="O125" s="456"/>
      <c r="P125" s="456"/>
      <c r="Q125" s="456"/>
      <c r="R125" s="456"/>
      <c r="S125" s="456"/>
      <c r="T125" s="456"/>
      <c r="U125" s="456"/>
      <c r="V125" s="456"/>
      <c r="W125" s="456"/>
      <c r="X125" s="457"/>
      <c r="Z125" s="459"/>
      <c r="AA125" s="541"/>
      <c r="AB125" s="529" t="s">
        <v>904</v>
      </c>
      <c r="AC125" s="529"/>
      <c r="AD125" s="529"/>
      <c r="AE125" s="529"/>
      <c r="AF125" s="529"/>
      <c r="AG125" s="529"/>
      <c r="AH125" s="529"/>
      <c r="AI125" s="529"/>
      <c r="AJ125" s="530"/>
      <c r="AK125" s="346"/>
      <c r="AL125" s="347"/>
      <c r="AM125" s="347"/>
      <c r="AN125" s="347"/>
      <c r="AO125" s="347"/>
      <c r="AP125" s="347"/>
      <c r="AQ125" s="347"/>
      <c r="AR125" s="347"/>
      <c r="AS125" s="347"/>
      <c r="AT125" s="347"/>
      <c r="AU125" s="347"/>
      <c r="AV125" s="348"/>
      <c r="AX125" s="459"/>
      <c r="AY125" s="541"/>
      <c r="AZ125" s="529" t="s">
        <v>904</v>
      </c>
      <c r="BA125" s="529"/>
      <c r="BB125" s="529"/>
      <c r="BC125" s="529"/>
      <c r="BD125" s="529"/>
      <c r="BE125" s="529"/>
      <c r="BF125" s="529"/>
      <c r="BG125" s="529"/>
      <c r="BH125" s="530"/>
      <c r="BI125" s="346"/>
      <c r="BJ125" s="347"/>
      <c r="BK125" s="347"/>
      <c r="BL125" s="347"/>
      <c r="BM125" s="347"/>
      <c r="BN125" s="347"/>
      <c r="BO125" s="347"/>
      <c r="BP125" s="347"/>
      <c r="BQ125" s="347"/>
      <c r="BR125" s="347"/>
      <c r="BS125" s="347"/>
      <c r="BT125" s="348"/>
    </row>
    <row r="126" spans="2:72" ht="19.5" customHeight="1">
      <c r="B126" s="459"/>
      <c r="C126" s="307" t="s">
        <v>974</v>
      </c>
      <c r="D126" s="308"/>
      <c r="E126" s="308"/>
      <c r="F126" s="308"/>
      <c r="G126" s="308"/>
      <c r="H126" s="308"/>
      <c r="I126" s="308"/>
      <c r="J126" s="308"/>
      <c r="K126" s="308"/>
      <c r="L126" s="309"/>
      <c r="M126" s="316"/>
      <c r="N126" s="317"/>
      <c r="O126" s="317"/>
      <c r="P126" s="317"/>
      <c r="Q126" s="317"/>
      <c r="R126" s="317"/>
      <c r="S126" s="317"/>
      <c r="T126" s="317"/>
      <c r="U126" s="317"/>
      <c r="V126" s="317"/>
      <c r="W126" s="317"/>
      <c r="X126" s="318"/>
      <c r="Z126" s="459"/>
      <c r="AA126" s="307" t="s">
        <v>973</v>
      </c>
      <c r="AB126" s="308"/>
      <c r="AC126" s="308"/>
      <c r="AD126" s="308"/>
      <c r="AE126" s="308"/>
      <c r="AF126" s="308"/>
      <c r="AG126" s="308"/>
      <c r="AH126" s="308"/>
      <c r="AI126" s="308"/>
      <c r="AJ126" s="309"/>
      <c r="AK126" s="316"/>
      <c r="AL126" s="317"/>
      <c r="AM126" s="317"/>
      <c r="AN126" s="317"/>
      <c r="AO126" s="317"/>
      <c r="AP126" s="317"/>
      <c r="AQ126" s="317"/>
      <c r="AR126" s="317"/>
      <c r="AS126" s="317"/>
      <c r="AT126" s="317"/>
      <c r="AU126" s="317"/>
      <c r="AV126" s="318"/>
      <c r="AX126" s="459"/>
      <c r="AY126" s="307" t="s">
        <v>973</v>
      </c>
      <c r="AZ126" s="308"/>
      <c r="BA126" s="308"/>
      <c r="BB126" s="308"/>
      <c r="BC126" s="308"/>
      <c r="BD126" s="308"/>
      <c r="BE126" s="308"/>
      <c r="BF126" s="308"/>
      <c r="BG126" s="308"/>
      <c r="BH126" s="309"/>
      <c r="BI126" s="316"/>
      <c r="BJ126" s="317"/>
      <c r="BK126" s="317"/>
      <c r="BL126" s="317"/>
      <c r="BM126" s="317"/>
      <c r="BN126" s="317"/>
      <c r="BO126" s="317"/>
      <c r="BP126" s="317"/>
      <c r="BQ126" s="317"/>
      <c r="BR126" s="317"/>
      <c r="BS126" s="317"/>
      <c r="BT126" s="318"/>
    </row>
    <row r="127" spans="2:72" ht="19.5" customHeight="1">
      <c r="B127" s="459"/>
      <c r="C127" s="334" t="s">
        <v>953</v>
      </c>
      <c r="D127" s="335"/>
      <c r="E127" s="335"/>
      <c r="F127" s="335"/>
      <c r="G127" s="335"/>
      <c r="H127" s="335"/>
      <c r="I127" s="335"/>
      <c r="J127" s="335"/>
      <c r="K127" s="335"/>
      <c r="L127" s="336"/>
      <c r="M127" s="346"/>
      <c r="N127" s="347"/>
      <c r="O127" s="347"/>
      <c r="P127" s="347"/>
      <c r="Q127" s="347"/>
      <c r="R127" s="347"/>
      <c r="S127" s="347"/>
      <c r="T127" s="347"/>
      <c r="U127" s="347"/>
      <c r="V127" s="347"/>
      <c r="W127" s="347"/>
      <c r="X127" s="348"/>
      <c r="Z127" s="459"/>
      <c r="AA127" s="334" t="s">
        <v>953</v>
      </c>
      <c r="AB127" s="335"/>
      <c r="AC127" s="335"/>
      <c r="AD127" s="335"/>
      <c r="AE127" s="335"/>
      <c r="AF127" s="335"/>
      <c r="AG127" s="335"/>
      <c r="AH127" s="335"/>
      <c r="AI127" s="335"/>
      <c r="AJ127" s="336"/>
      <c r="AK127" s="346"/>
      <c r="AL127" s="347"/>
      <c r="AM127" s="347"/>
      <c r="AN127" s="347"/>
      <c r="AO127" s="347"/>
      <c r="AP127" s="347"/>
      <c r="AQ127" s="347"/>
      <c r="AR127" s="347"/>
      <c r="AS127" s="347"/>
      <c r="AT127" s="347"/>
      <c r="AU127" s="347"/>
      <c r="AV127" s="348"/>
      <c r="AX127" s="459"/>
      <c r="AY127" s="334" t="s">
        <v>953</v>
      </c>
      <c r="AZ127" s="335"/>
      <c r="BA127" s="335"/>
      <c r="BB127" s="335"/>
      <c r="BC127" s="335"/>
      <c r="BD127" s="335"/>
      <c r="BE127" s="335"/>
      <c r="BF127" s="335"/>
      <c r="BG127" s="335"/>
      <c r="BH127" s="336"/>
      <c r="BI127" s="346"/>
      <c r="BJ127" s="347"/>
      <c r="BK127" s="347"/>
      <c r="BL127" s="347"/>
      <c r="BM127" s="347"/>
      <c r="BN127" s="347"/>
      <c r="BO127" s="347"/>
      <c r="BP127" s="347"/>
      <c r="BQ127" s="347"/>
      <c r="BR127" s="347"/>
      <c r="BS127" s="347"/>
      <c r="BT127" s="348"/>
    </row>
    <row r="128" spans="2:72" ht="19.5" customHeight="1">
      <c r="B128" s="459"/>
      <c r="C128" s="322" t="s">
        <v>954</v>
      </c>
      <c r="D128" s="323"/>
      <c r="E128" s="323"/>
      <c r="F128" s="323"/>
      <c r="G128" s="323"/>
      <c r="H128" s="323"/>
      <c r="I128" s="323"/>
      <c r="J128" s="323"/>
      <c r="K128" s="323"/>
      <c r="L128" s="324"/>
      <c r="M128" s="340"/>
      <c r="N128" s="341"/>
      <c r="O128" s="341"/>
      <c r="P128" s="341"/>
      <c r="Q128" s="341"/>
      <c r="R128" s="341"/>
      <c r="S128" s="341"/>
      <c r="T128" s="341"/>
      <c r="U128" s="341"/>
      <c r="V128" s="341"/>
      <c r="W128" s="341"/>
      <c r="X128" s="342"/>
      <c r="Z128" s="459"/>
      <c r="AA128" s="322" t="s">
        <v>954</v>
      </c>
      <c r="AB128" s="323"/>
      <c r="AC128" s="323"/>
      <c r="AD128" s="323"/>
      <c r="AE128" s="323"/>
      <c r="AF128" s="323"/>
      <c r="AG128" s="323"/>
      <c r="AH128" s="323"/>
      <c r="AI128" s="323"/>
      <c r="AJ128" s="324"/>
      <c r="AK128" s="340"/>
      <c r="AL128" s="341"/>
      <c r="AM128" s="341"/>
      <c r="AN128" s="341"/>
      <c r="AO128" s="341"/>
      <c r="AP128" s="341"/>
      <c r="AQ128" s="341"/>
      <c r="AR128" s="341"/>
      <c r="AS128" s="341"/>
      <c r="AT128" s="341"/>
      <c r="AU128" s="341"/>
      <c r="AV128" s="342"/>
      <c r="AX128" s="459"/>
      <c r="AY128" s="322" t="s">
        <v>954</v>
      </c>
      <c r="AZ128" s="323"/>
      <c r="BA128" s="323"/>
      <c r="BB128" s="323"/>
      <c r="BC128" s="323"/>
      <c r="BD128" s="323"/>
      <c r="BE128" s="323"/>
      <c r="BF128" s="323"/>
      <c r="BG128" s="323"/>
      <c r="BH128" s="324"/>
      <c r="BI128" s="340"/>
      <c r="BJ128" s="341"/>
      <c r="BK128" s="341"/>
      <c r="BL128" s="341"/>
      <c r="BM128" s="341"/>
      <c r="BN128" s="341"/>
      <c r="BO128" s="341"/>
      <c r="BP128" s="341"/>
      <c r="BQ128" s="341"/>
      <c r="BR128" s="341"/>
      <c r="BS128" s="341"/>
      <c r="BT128" s="342"/>
    </row>
    <row r="129" spans="2:72" ht="19.5" customHeight="1">
      <c r="B129" s="459"/>
      <c r="C129" s="418" t="s">
        <v>876</v>
      </c>
      <c r="D129" s="421" t="s">
        <v>877</v>
      </c>
      <c r="E129" s="374"/>
      <c r="F129" s="374"/>
      <c r="G129" s="374"/>
      <c r="H129" s="374"/>
      <c r="I129" s="374"/>
      <c r="J129" s="374"/>
      <c r="K129" s="374"/>
      <c r="L129" s="375"/>
      <c r="M129" s="316"/>
      <c r="N129" s="317"/>
      <c r="O129" s="317"/>
      <c r="P129" s="317"/>
      <c r="Q129" s="317"/>
      <c r="R129" s="317"/>
      <c r="S129" s="317"/>
      <c r="T129" s="317"/>
      <c r="U129" s="317"/>
      <c r="V129" s="317"/>
      <c r="W129" s="317"/>
      <c r="X129" s="318"/>
      <c r="Z129" s="459"/>
      <c r="AA129" s="418" t="s">
        <v>876</v>
      </c>
      <c r="AB129" s="421" t="s">
        <v>877</v>
      </c>
      <c r="AC129" s="374"/>
      <c r="AD129" s="374"/>
      <c r="AE129" s="374"/>
      <c r="AF129" s="374"/>
      <c r="AG129" s="374"/>
      <c r="AH129" s="374"/>
      <c r="AI129" s="374"/>
      <c r="AJ129" s="375"/>
      <c r="AK129" s="316"/>
      <c r="AL129" s="317"/>
      <c r="AM129" s="317"/>
      <c r="AN129" s="317"/>
      <c r="AO129" s="317"/>
      <c r="AP129" s="317"/>
      <c r="AQ129" s="317"/>
      <c r="AR129" s="317"/>
      <c r="AS129" s="317"/>
      <c r="AT129" s="317"/>
      <c r="AU129" s="317"/>
      <c r="AV129" s="318"/>
      <c r="AX129" s="459"/>
      <c r="AY129" s="418" t="s">
        <v>876</v>
      </c>
      <c r="AZ129" s="421" t="s">
        <v>877</v>
      </c>
      <c r="BA129" s="374"/>
      <c r="BB129" s="374"/>
      <c r="BC129" s="374"/>
      <c r="BD129" s="374"/>
      <c r="BE129" s="374"/>
      <c r="BF129" s="374"/>
      <c r="BG129" s="374"/>
      <c r="BH129" s="375"/>
      <c r="BI129" s="515"/>
      <c r="BJ129" s="347"/>
      <c r="BK129" s="347"/>
      <c r="BL129" s="347"/>
      <c r="BM129" s="347"/>
      <c r="BN129" s="347"/>
      <c r="BO129" s="347"/>
      <c r="BP129" s="347"/>
      <c r="BQ129" s="347"/>
      <c r="BR129" s="347"/>
      <c r="BS129" s="347"/>
      <c r="BT129" s="348"/>
    </row>
    <row r="130" spans="2:72" ht="19.5" customHeight="1">
      <c r="B130" s="459"/>
      <c r="C130" s="419"/>
      <c r="D130" s="358" t="s">
        <v>878</v>
      </c>
      <c r="E130" s="359"/>
      <c r="F130" s="359"/>
      <c r="G130" s="359"/>
      <c r="H130" s="359"/>
      <c r="I130" s="359"/>
      <c r="J130" s="359"/>
      <c r="K130" s="359"/>
      <c r="L130" s="360"/>
      <c r="M130" s="346"/>
      <c r="N130" s="347"/>
      <c r="O130" s="347"/>
      <c r="P130" s="347"/>
      <c r="Q130" s="347"/>
      <c r="R130" s="347"/>
      <c r="S130" s="347"/>
      <c r="T130" s="347"/>
      <c r="U130" s="347"/>
      <c r="V130" s="347"/>
      <c r="W130" s="347"/>
      <c r="X130" s="348"/>
      <c r="Z130" s="459"/>
      <c r="AA130" s="419"/>
      <c r="AB130" s="358" t="s">
        <v>878</v>
      </c>
      <c r="AC130" s="359"/>
      <c r="AD130" s="359"/>
      <c r="AE130" s="359"/>
      <c r="AF130" s="359"/>
      <c r="AG130" s="359"/>
      <c r="AH130" s="359"/>
      <c r="AI130" s="359"/>
      <c r="AJ130" s="360"/>
      <c r="AK130" s="346"/>
      <c r="AL130" s="347"/>
      <c r="AM130" s="347"/>
      <c r="AN130" s="347"/>
      <c r="AO130" s="347"/>
      <c r="AP130" s="347"/>
      <c r="AQ130" s="347"/>
      <c r="AR130" s="347"/>
      <c r="AS130" s="347"/>
      <c r="AT130" s="347"/>
      <c r="AU130" s="347"/>
      <c r="AV130" s="348"/>
      <c r="AX130" s="459"/>
      <c r="AY130" s="419"/>
      <c r="AZ130" s="358" t="s">
        <v>878</v>
      </c>
      <c r="BA130" s="359"/>
      <c r="BB130" s="359"/>
      <c r="BC130" s="359"/>
      <c r="BD130" s="359"/>
      <c r="BE130" s="359"/>
      <c r="BF130" s="359"/>
      <c r="BG130" s="359"/>
      <c r="BH130" s="360"/>
      <c r="BI130" s="346"/>
      <c r="BJ130" s="347"/>
      <c r="BK130" s="347"/>
      <c r="BL130" s="347"/>
      <c r="BM130" s="347"/>
      <c r="BN130" s="347"/>
      <c r="BO130" s="347"/>
      <c r="BP130" s="347"/>
      <c r="BQ130" s="347"/>
      <c r="BR130" s="347"/>
      <c r="BS130" s="347"/>
      <c r="BT130" s="348"/>
    </row>
    <row r="131" spans="2:72" ht="19.5" customHeight="1">
      <c r="B131" s="459"/>
      <c r="C131" s="419"/>
      <c r="D131" s="358" t="s">
        <v>879</v>
      </c>
      <c r="E131" s="359"/>
      <c r="F131" s="359"/>
      <c r="G131" s="359"/>
      <c r="H131" s="359"/>
      <c r="I131" s="359"/>
      <c r="J131" s="359"/>
      <c r="K131" s="359"/>
      <c r="L131" s="360"/>
      <c r="M131" s="346"/>
      <c r="N131" s="347"/>
      <c r="O131" s="347"/>
      <c r="P131" s="347"/>
      <c r="Q131" s="347"/>
      <c r="R131" s="347"/>
      <c r="S131" s="347"/>
      <c r="T131" s="347"/>
      <c r="U131" s="347"/>
      <c r="V131" s="347"/>
      <c r="W131" s="347"/>
      <c r="X131" s="348"/>
      <c r="Z131" s="459"/>
      <c r="AA131" s="419"/>
      <c r="AB131" s="358" t="s">
        <v>879</v>
      </c>
      <c r="AC131" s="359"/>
      <c r="AD131" s="359"/>
      <c r="AE131" s="359"/>
      <c r="AF131" s="359"/>
      <c r="AG131" s="359"/>
      <c r="AH131" s="359"/>
      <c r="AI131" s="359"/>
      <c r="AJ131" s="360"/>
      <c r="AK131" s="346"/>
      <c r="AL131" s="347"/>
      <c r="AM131" s="347"/>
      <c r="AN131" s="347"/>
      <c r="AO131" s="347"/>
      <c r="AP131" s="347"/>
      <c r="AQ131" s="347"/>
      <c r="AR131" s="347"/>
      <c r="AS131" s="347"/>
      <c r="AT131" s="347"/>
      <c r="AU131" s="347"/>
      <c r="AV131" s="348"/>
      <c r="AX131" s="459"/>
      <c r="AY131" s="419"/>
      <c r="AZ131" s="358" t="s">
        <v>879</v>
      </c>
      <c r="BA131" s="359"/>
      <c r="BB131" s="359"/>
      <c r="BC131" s="359"/>
      <c r="BD131" s="359"/>
      <c r="BE131" s="359"/>
      <c r="BF131" s="359"/>
      <c r="BG131" s="359"/>
      <c r="BH131" s="360"/>
      <c r="BI131" s="346"/>
      <c r="BJ131" s="347"/>
      <c r="BK131" s="347"/>
      <c r="BL131" s="347"/>
      <c r="BM131" s="347"/>
      <c r="BN131" s="347"/>
      <c r="BO131" s="347"/>
      <c r="BP131" s="347"/>
      <c r="BQ131" s="347"/>
      <c r="BR131" s="347"/>
      <c r="BS131" s="347"/>
      <c r="BT131" s="348"/>
    </row>
    <row r="132" spans="2:72" ht="19.5" customHeight="1">
      <c r="B132" s="459"/>
      <c r="C132" s="419"/>
      <c r="D132" s="358" t="s">
        <v>880</v>
      </c>
      <c r="E132" s="359"/>
      <c r="F132" s="359"/>
      <c r="G132" s="359"/>
      <c r="H132" s="359"/>
      <c r="I132" s="359"/>
      <c r="J132" s="359"/>
      <c r="K132" s="359"/>
      <c r="L132" s="360"/>
      <c r="M132" s="346"/>
      <c r="N132" s="347"/>
      <c r="O132" s="347"/>
      <c r="P132" s="347"/>
      <c r="Q132" s="347"/>
      <c r="R132" s="347"/>
      <c r="S132" s="347"/>
      <c r="T132" s="347"/>
      <c r="U132" s="347"/>
      <c r="V132" s="347"/>
      <c r="W132" s="347"/>
      <c r="X132" s="348"/>
      <c r="Z132" s="459"/>
      <c r="AA132" s="419"/>
      <c r="AB132" s="358" t="s">
        <v>880</v>
      </c>
      <c r="AC132" s="359"/>
      <c r="AD132" s="359"/>
      <c r="AE132" s="359"/>
      <c r="AF132" s="359"/>
      <c r="AG132" s="359"/>
      <c r="AH132" s="359"/>
      <c r="AI132" s="359"/>
      <c r="AJ132" s="360"/>
      <c r="AK132" s="346"/>
      <c r="AL132" s="347"/>
      <c r="AM132" s="347"/>
      <c r="AN132" s="347"/>
      <c r="AO132" s="347"/>
      <c r="AP132" s="347"/>
      <c r="AQ132" s="347"/>
      <c r="AR132" s="347"/>
      <c r="AS132" s="347"/>
      <c r="AT132" s="347"/>
      <c r="AU132" s="347"/>
      <c r="AV132" s="348"/>
      <c r="AX132" s="459"/>
      <c r="AY132" s="419"/>
      <c r="AZ132" s="358" t="s">
        <v>880</v>
      </c>
      <c r="BA132" s="359"/>
      <c r="BB132" s="359"/>
      <c r="BC132" s="359"/>
      <c r="BD132" s="359"/>
      <c r="BE132" s="359"/>
      <c r="BF132" s="359"/>
      <c r="BG132" s="359"/>
      <c r="BH132" s="360"/>
      <c r="BI132" s="346"/>
      <c r="BJ132" s="347"/>
      <c r="BK132" s="347"/>
      <c r="BL132" s="347"/>
      <c r="BM132" s="347"/>
      <c r="BN132" s="347"/>
      <c r="BO132" s="347"/>
      <c r="BP132" s="347"/>
      <c r="BQ132" s="347"/>
      <c r="BR132" s="347"/>
      <c r="BS132" s="347"/>
      <c r="BT132" s="348"/>
    </row>
    <row r="133" spans="2:72" ht="19.5" customHeight="1">
      <c r="B133" s="459"/>
      <c r="C133" s="419"/>
      <c r="D133" s="358" t="s">
        <v>881</v>
      </c>
      <c r="E133" s="359"/>
      <c r="F133" s="359"/>
      <c r="G133" s="359"/>
      <c r="H133" s="359"/>
      <c r="I133" s="359"/>
      <c r="J133" s="359"/>
      <c r="K133" s="359"/>
      <c r="L133" s="360"/>
      <c r="M133" s="346"/>
      <c r="N133" s="347"/>
      <c r="O133" s="347"/>
      <c r="P133" s="347"/>
      <c r="Q133" s="347"/>
      <c r="R133" s="347"/>
      <c r="S133" s="347"/>
      <c r="T133" s="347"/>
      <c r="U133" s="347"/>
      <c r="V133" s="347"/>
      <c r="W133" s="347"/>
      <c r="X133" s="348"/>
      <c r="Z133" s="459"/>
      <c r="AA133" s="419"/>
      <c r="AB133" s="358" t="s">
        <v>881</v>
      </c>
      <c r="AC133" s="359"/>
      <c r="AD133" s="359"/>
      <c r="AE133" s="359"/>
      <c r="AF133" s="359"/>
      <c r="AG133" s="359"/>
      <c r="AH133" s="359"/>
      <c r="AI133" s="359"/>
      <c r="AJ133" s="360"/>
      <c r="AK133" s="346"/>
      <c r="AL133" s="347"/>
      <c r="AM133" s="347"/>
      <c r="AN133" s="347"/>
      <c r="AO133" s="347"/>
      <c r="AP133" s="347"/>
      <c r="AQ133" s="347"/>
      <c r="AR133" s="347"/>
      <c r="AS133" s="347"/>
      <c r="AT133" s="347"/>
      <c r="AU133" s="347"/>
      <c r="AV133" s="348"/>
      <c r="AX133" s="459"/>
      <c r="AY133" s="419"/>
      <c r="AZ133" s="358" t="s">
        <v>881</v>
      </c>
      <c r="BA133" s="359"/>
      <c r="BB133" s="359"/>
      <c r="BC133" s="359"/>
      <c r="BD133" s="359"/>
      <c r="BE133" s="359"/>
      <c r="BF133" s="359"/>
      <c r="BG133" s="359"/>
      <c r="BH133" s="360"/>
      <c r="BI133" s="346"/>
      <c r="BJ133" s="347"/>
      <c r="BK133" s="347"/>
      <c r="BL133" s="347"/>
      <c r="BM133" s="347"/>
      <c r="BN133" s="347"/>
      <c r="BO133" s="347"/>
      <c r="BP133" s="347"/>
      <c r="BQ133" s="347"/>
      <c r="BR133" s="347"/>
      <c r="BS133" s="347"/>
      <c r="BT133" s="348"/>
    </row>
    <row r="134" spans="2:72" ht="19.5" customHeight="1">
      <c r="B134" s="459"/>
      <c r="C134" s="419"/>
      <c r="D134" s="358" t="s">
        <v>882</v>
      </c>
      <c r="E134" s="359"/>
      <c r="F134" s="359"/>
      <c r="G134" s="359"/>
      <c r="H134" s="359"/>
      <c r="I134" s="359"/>
      <c r="J134" s="359"/>
      <c r="K134" s="359"/>
      <c r="L134" s="360"/>
      <c r="M134" s="346"/>
      <c r="N134" s="347"/>
      <c r="O134" s="347"/>
      <c r="P134" s="347"/>
      <c r="Q134" s="347"/>
      <c r="R134" s="347"/>
      <c r="S134" s="347"/>
      <c r="T134" s="347"/>
      <c r="U134" s="347"/>
      <c r="V134" s="347"/>
      <c r="W134" s="347"/>
      <c r="X134" s="348"/>
      <c r="Z134" s="459"/>
      <c r="AA134" s="419"/>
      <c r="AB134" s="358" t="s">
        <v>882</v>
      </c>
      <c r="AC134" s="359"/>
      <c r="AD134" s="359"/>
      <c r="AE134" s="359"/>
      <c r="AF134" s="359"/>
      <c r="AG134" s="359"/>
      <c r="AH134" s="359"/>
      <c r="AI134" s="359"/>
      <c r="AJ134" s="360"/>
      <c r="AK134" s="346"/>
      <c r="AL134" s="347"/>
      <c r="AM134" s="347"/>
      <c r="AN134" s="347"/>
      <c r="AO134" s="347"/>
      <c r="AP134" s="347"/>
      <c r="AQ134" s="347"/>
      <c r="AR134" s="347"/>
      <c r="AS134" s="347"/>
      <c r="AT134" s="347"/>
      <c r="AU134" s="347"/>
      <c r="AV134" s="348"/>
      <c r="AX134" s="459"/>
      <c r="AY134" s="419"/>
      <c r="AZ134" s="358" t="s">
        <v>882</v>
      </c>
      <c r="BA134" s="359"/>
      <c r="BB134" s="359"/>
      <c r="BC134" s="359"/>
      <c r="BD134" s="359"/>
      <c r="BE134" s="359"/>
      <c r="BF134" s="359"/>
      <c r="BG134" s="359"/>
      <c r="BH134" s="360"/>
      <c r="BI134" s="346"/>
      <c r="BJ134" s="347"/>
      <c r="BK134" s="347"/>
      <c r="BL134" s="347"/>
      <c r="BM134" s="347"/>
      <c r="BN134" s="347"/>
      <c r="BO134" s="347"/>
      <c r="BP134" s="347"/>
      <c r="BQ134" s="347"/>
      <c r="BR134" s="347"/>
      <c r="BS134" s="347"/>
      <c r="BT134" s="348"/>
    </row>
    <row r="135" spans="2:72" ht="19.5" customHeight="1">
      <c r="B135" s="459"/>
      <c r="C135" s="419"/>
      <c r="D135" s="358" t="s">
        <v>885</v>
      </c>
      <c r="E135" s="359"/>
      <c r="F135" s="359"/>
      <c r="G135" s="359"/>
      <c r="H135" s="359"/>
      <c r="I135" s="359"/>
      <c r="J135" s="359"/>
      <c r="K135" s="359"/>
      <c r="L135" s="360"/>
      <c r="M135" s="346"/>
      <c r="N135" s="347"/>
      <c r="O135" s="347"/>
      <c r="P135" s="347"/>
      <c r="Q135" s="347"/>
      <c r="R135" s="347"/>
      <c r="S135" s="347"/>
      <c r="T135" s="347"/>
      <c r="U135" s="347"/>
      <c r="V135" s="347"/>
      <c r="W135" s="347"/>
      <c r="X135" s="348"/>
      <c r="Z135" s="459"/>
      <c r="AA135" s="419"/>
      <c r="AB135" s="358" t="s">
        <v>885</v>
      </c>
      <c r="AC135" s="359"/>
      <c r="AD135" s="359"/>
      <c r="AE135" s="359"/>
      <c r="AF135" s="359"/>
      <c r="AG135" s="359"/>
      <c r="AH135" s="359"/>
      <c r="AI135" s="359"/>
      <c r="AJ135" s="360"/>
      <c r="AK135" s="346"/>
      <c r="AL135" s="347"/>
      <c r="AM135" s="347"/>
      <c r="AN135" s="347"/>
      <c r="AO135" s="347"/>
      <c r="AP135" s="347"/>
      <c r="AQ135" s="347"/>
      <c r="AR135" s="347"/>
      <c r="AS135" s="347"/>
      <c r="AT135" s="347"/>
      <c r="AU135" s="347"/>
      <c r="AV135" s="348"/>
      <c r="AX135" s="459"/>
      <c r="AY135" s="419"/>
      <c r="AZ135" s="358" t="s">
        <v>885</v>
      </c>
      <c r="BA135" s="359"/>
      <c r="BB135" s="359"/>
      <c r="BC135" s="359"/>
      <c r="BD135" s="359"/>
      <c r="BE135" s="359"/>
      <c r="BF135" s="359"/>
      <c r="BG135" s="359"/>
      <c r="BH135" s="360"/>
      <c r="BI135" s="346"/>
      <c r="BJ135" s="347"/>
      <c r="BK135" s="347"/>
      <c r="BL135" s="347"/>
      <c r="BM135" s="347"/>
      <c r="BN135" s="347"/>
      <c r="BO135" s="347"/>
      <c r="BP135" s="347"/>
      <c r="BQ135" s="347"/>
      <c r="BR135" s="347"/>
      <c r="BS135" s="347"/>
      <c r="BT135" s="348"/>
    </row>
    <row r="136" spans="2:72" ht="19.5" customHeight="1">
      <c r="B136" s="459"/>
      <c r="C136" s="419"/>
      <c r="D136" s="358" t="s">
        <v>883</v>
      </c>
      <c r="E136" s="359"/>
      <c r="F136" s="359"/>
      <c r="G136" s="359"/>
      <c r="H136" s="359"/>
      <c r="I136" s="359"/>
      <c r="J136" s="359"/>
      <c r="K136" s="359"/>
      <c r="L136" s="360"/>
      <c r="M136" s="346"/>
      <c r="N136" s="347"/>
      <c r="O136" s="347"/>
      <c r="P136" s="347"/>
      <c r="Q136" s="347"/>
      <c r="R136" s="347"/>
      <c r="S136" s="347"/>
      <c r="T136" s="347"/>
      <c r="U136" s="347"/>
      <c r="V136" s="347"/>
      <c r="W136" s="347"/>
      <c r="X136" s="348"/>
      <c r="Z136" s="459"/>
      <c r="AA136" s="419"/>
      <c r="AB136" s="358" t="s">
        <v>883</v>
      </c>
      <c r="AC136" s="359"/>
      <c r="AD136" s="359"/>
      <c r="AE136" s="359"/>
      <c r="AF136" s="359"/>
      <c r="AG136" s="359"/>
      <c r="AH136" s="359"/>
      <c r="AI136" s="359"/>
      <c r="AJ136" s="360"/>
      <c r="AK136" s="346"/>
      <c r="AL136" s="347"/>
      <c r="AM136" s="347"/>
      <c r="AN136" s="347"/>
      <c r="AO136" s="347"/>
      <c r="AP136" s="347"/>
      <c r="AQ136" s="347"/>
      <c r="AR136" s="347"/>
      <c r="AS136" s="347"/>
      <c r="AT136" s="347"/>
      <c r="AU136" s="347"/>
      <c r="AV136" s="348"/>
      <c r="AX136" s="459"/>
      <c r="AY136" s="419"/>
      <c r="AZ136" s="358" t="s">
        <v>883</v>
      </c>
      <c r="BA136" s="359"/>
      <c r="BB136" s="359"/>
      <c r="BC136" s="359"/>
      <c r="BD136" s="359"/>
      <c r="BE136" s="359"/>
      <c r="BF136" s="359"/>
      <c r="BG136" s="359"/>
      <c r="BH136" s="360"/>
      <c r="BI136" s="346"/>
      <c r="BJ136" s="347"/>
      <c r="BK136" s="347"/>
      <c r="BL136" s="347"/>
      <c r="BM136" s="347"/>
      <c r="BN136" s="347"/>
      <c r="BO136" s="347"/>
      <c r="BP136" s="347"/>
      <c r="BQ136" s="347"/>
      <c r="BR136" s="347"/>
      <c r="BS136" s="347"/>
      <c r="BT136" s="348"/>
    </row>
    <row r="137" spans="2:72" ht="19.5" customHeight="1">
      <c r="B137" s="459"/>
      <c r="C137" s="419"/>
      <c r="D137" s="358" t="s">
        <v>39</v>
      </c>
      <c r="E137" s="359"/>
      <c r="F137" s="359"/>
      <c r="G137" s="359"/>
      <c r="H137" s="359"/>
      <c r="I137" s="359"/>
      <c r="J137" s="359"/>
      <c r="K137" s="359"/>
      <c r="L137" s="360"/>
      <c r="M137" s="346"/>
      <c r="N137" s="347"/>
      <c r="O137" s="347"/>
      <c r="P137" s="347"/>
      <c r="Q137" s="347"/>
      <c r="R137" s="347"/>
      <c r="S137" s="347"/>
      <c r="T137" s="347"/>
      <c r="U137" s="347"/>
      <c r="V137" s="347"/>
      <c r="W137" s="347"/>
      <c r="X137" s="348"/>
      <c r="Z137" s="459"/>
      <c r="AA137" s="419"/>
      <c r="AB137" s="358" t="s">
        <v>39</v>
      </c>
      <c r="AC137" s="359"/>
      <c r="AD137" s="359"/>
      <c r="AE137" s="359"/>
      <c r="AF137" s="359"/>
      <c r="AG137" s="359"/>
      <c r="AH137" s="359"/>
      <c r="AI137" s="359"/>
      <c r="AJ137" s="360"/>
      <c r="AK137" s="346"/>
      <c r="AL137" s="347"/>
      <c r="AM137" s="347"/>
      <c r="AN137" s="347"/>
      <c r="AO137" s="347"/>
      <c r="AP137" s="347"/>
      <c r="AQ137" s="347"/>
      <c r="AR137" s="347"/>
      <c r="AS137" s="347"/>
      <c r="AT137" s="347"/>
      <c r="AU137" s="347"/>
      <c r="AV137" s="348"/>
      <c r="AX137" s="459"/>
      <c r="AY137" s="419"/>
      <c r="AZ137" s="358" t="s">
        <v>39</v>
      </c>
      <c r="BA137" s="359"/>
      <c r="BB137" s="359"/>
      <c r="BC137" s="359"/>
      <c r="BD137" s="359"/>
      <c r="BE137" s="359"/>
      <c r="BF137" s="359"/>
      <c r="BG137" s="359"/>
      <c r="BH137" s="360"/>
      <c r="BI137" s="346"/>
      <c r="BJ137" s="347"/>
      <c r="BK137" s="347"/>
      <c r="BL137" s="347"/>
      <c r="BM137" s="347"/>
      <c r="BN137" s="347"/>
      <c r="BO137" s="347"/>
      <c r="BP137" s="347"/>
      <c r="BQ137" s="347"/>
      <c r="BR137" s="347"/>
      <c r="BS137" s="347"/>
      <c r="BT137" s="348"/>
    </row>
    <row r="138" spans="2:72" ht="19.5" customHeight="1">
      <c r="B138" s="459"/>
      <c r="C138" s="419"/>
      <c r="D138" s="358" t="s">
        <v>884</v>
      </c>
      <c r="E138" s="359"/>
      <c r="F138" s="359"/>
      <c r="G138" s="359"/>
      <c r="H138" s="359"/>
      <c r="I138" s="359"/>
      <c r="J138" s="359"/>
      <c r="K138" s="359"/>
      <c r="L138" s="360"/>
      <c r="M138" s="346"/>
      <c r="N138" s="347"/>
      <c r="O138" s="347"/>
      <c r="P138" s="347"/>
      <c r="Q138" s="347"/>
      <c r="R138" s="347"/>
      <c r="S138" s="347"/>
      <c r="T138" s="347"/>
      <c r="U138" s="347"/>
      <c r="V138" s="347"/>
      <c r="W138" s="347"/>
      <c r="X138" s="348"/>
      <c r="Z138" s="459"/>
      <c r="AA138" s="419"/>
      <c r="AB138" s="358" t="s">
        <v>884</v>
      </c>
      <c r="AC138" s="359"/>
      <c r="AD138" s="359"/>
      <c r="AE138" s="359"/>
      <c r="AF138" s="359"/>
      <c r="AG138" s="359"/>
      <c r="AH138" s="359"/>
      <c r="AI138" s="359"/>
      <c r="AJ138" s="360"/>
      <c r="AK138" s="346"/>
      <c r="AL138" s="347"/>
      <c r="AM138" s="347"/>
      <c r="AN138" s="347"/>
      <c r="AO138" s="347"/>
      <c r="AP138" s="347"/>
      <c r="AQ138" s="347"/>
      <c r="AR138" s="347"/>
      <c r="AS138" s="347"/>
      <c r="AT138" s="347"/>
      <c r="AU138" s="347"/>
      <c r="AV138" s="348"/>
      <c r="AX138" s="459"/>
      <c r="AY138" s="419"/>
      <c r="AZ138" s="358" t="s">
        <v>884</v>
      </c>
      <c r="BA138" s="359"/>
      <c r="BB138" s="359"/>
      <c r="BC138" s="359"/>
      <c r="BD138" s="359"/>
      <c r="BE138" s="359"/>
      <c r="BF138" s="359"/>
      <c r="BG138" s="359"/>
      <c r="BH138" s="360"/>
      <c r="BI138" s="346"/>
      <c r="BJ138" s="347"/>
      <c r="BK138" s="347"/>
      <c r="BL138" s="347"/>
      <c r="BM138" s="347"/>
      <c r="BN138" s="347"/>
      <c r="BO138" s="347"/>
      <c r="BP138" s="347"/>
      <c r="BQ138" s="347"/>
      <c r="BR138" s="347"/>
      <c r="BS138" s="347"/>
      <c r="BT138" s="348"/>
    </row>
    <row r="139" spans="2:72" ht="19.5" customHeight="1">
      <c r="B139" s="459"/>
      <c r="C139" s="419"/>
      <c r="D139" s="358" t="s">
        <v>886</v>
      </c>
      <c r="E139" s="359"/>
      <c r="F139" s="359"/>
      <c r="G139" s="359"/>
      <c r="H139" s="359"/>
      <c r="I139" s="359"/>
      <c r="J139" s="359"/>
      <c r="K139" s="359"/>
      <c r="L139" s="360"/>
      <c r="M139" s="449"/>
      <c r="N139" s="450"/>
      <c r="O139" s="450"/>
      <c r="P139" s="450"/>
      <c r="Q139" s="450"/>
      <c r="R139" s="450"/>
      <c r="S139" s="450"/>
      <c r="T139" s="450"/>
      <c r="U139" s="450"/>
      <c r="V139" s="450"/>
      <c r="W139" s="450"/>
      <c r="X139" s="451"/>
      <c r="Z139" s="459"/>
      <c r="AA139" s="419"/>
      <c r="AB139" s="358" t="s">
        <v>886</v>
      </c>
      <c r="AC139" s="359"/>
      <c r="AD139" s="359"/>
      <c r="AE139" s="359"/>
      <c r="AF139" s="359"/>
      <c r="AG139" s="359"/>
      <c r="AH139" s="359"/>
      <c r="AI139" s="359"/>
      <c r="AJ139" s="360"/>
      <c r="AK139" s="449"/>
      <c r="AL139" s="450"/>
      <c r="AM139" s="450"/>
      <c r="AN139" s="450"/>
      <c r="AO139" s="450"/>
      <c r="AP139" s="450"/>
      <c r="AQ139" s="450"/>
      <c r="AR139" s="450"/>
      <c r="AS139" s="450"/>
      <c r="AT139" s="450"/>
      <c r="AU139" s="450"/>
      <c r="AV139" s="451"/>
      <c r="AX139" s="459"/>
      <c r="AY139" s="419"/>
      <c r="AZ139" s="358" t="s">
        <v>886</v>
      </c>
      <c r="BA139" s="359"/>
      <c r="BB139" s="359"/>
      <c r="BC139" s="359"/>
      <c r="BD139" s="359"/>
      <c r="BE139" s="359"/>
      <c r="BF139" s="359"/>
      <c r="BG139" s="359"/>
      <c r="BH139" s="360"/>
      <c r="BI139" s="449"/>
      <c r="BJ139" s="450"/>
      <c r="BK139" s="450"/>
      <c r="BL139" s="450"/>
      <c r="BM139" s="450"/>
      <c r="BN139" s="450"/>
      <c r="BO139" s="450"/>
      <c r="BP139" s="450"/>
      <c r="BQ139" s="450"/>
      <c r="BR139" s="450"/>
      <c r="BS139" s="450"/>
      <c r="BT139" s="451"/>
    </row>
    <row r="140" spans="2:72" ht="19.5" customHeight="1">
      <c r="B140" s="459"/>
      <c r="C140" s="419"/>
      <c r="D140" s="358" t="s">
        <v>887</v>
      </c>
      <c r="E140" s="359"/>
      <c r="F140" s="359"/>
      <c r="G140" s="359"/>
      <c r="H140" s="359"/>
      <c r="I140" s="359"/>
      <c r="J140" s="359"/>
      <c r="K140" s="359"/>
      <c r="L140" s="360"/>
      <c r="M140" s="449"/>
      <c r="N140" s="450"/>
      <c r="O140" s="450"/>
      <c r="P140" s="450"/>
      <c r="Q140" s="450"/>
      <c r="R140" s="450"/>
      <c r="S140" s="450"/>
      <c r="T140" s="450"/>
      <c r="U140" s="450"/>
      <c r="V140" s="450"/>
      <c r="W140" s="450"/>
      <c r="X140" s="451"/>
      <c r="Z140" s="459"/>
      <c r="AA140" s="419"/>
      <c r="AB140" s="358" t="s">
        <v>887</v>
      </c>
      <c r="AC140" s="359"/>
      <c r="AD140" s="359"/>
      <c r="AE140" s="359"/>
      <c r="AF140" s="359"/>
      <c r="AG140" s="359"/>
      <c r="AH140" s="359"/>
      <c r="AI140" s="359"/>
      <c r="AJ140" s="360"/>
      <c r="AK140" s="449"/>
      <c r="AL140" s="450"/>
      <c r="AM140" s="450"/>
      <c r="AN140" s="450"/>
      <c r="AO140" s="450"/>
      <c r="AP140" s="450"/>
      <c r="AQ140" s="450"/>
      <c r="AR140" s="450"/>
      <c r="AS140" s="450"/>
      <c r="AT140" s="450"/>
      <c r="AU140" s="450"/>
      <c r="AV140" s="451"/>
      <c r="AX140" s="459"/>
      <c r="AY140" s="419"/>
      <c r="AZ140" s="358" t="s">
        <v>887</v>
      </c>
      <c r="BA140" s="359"/>
      <c r="BB140" s="359"/>
      <c r="BC140" s="359"/>
      <c r="BD140" s="359"/>
      <c r="BE140" s="359"/>
      <c r="BF140" s="359"/>
      <c r="BG140" s="359"/>
      <c r="BH140" s="360"/>
      <c r="BI140" s="449"/>
      <c r="BJ140" s="450"/>
      <c r="BK140" s="450"/>
      <c r="BL140" s="450"/>
      <c r="BM140" s="450"/>
      <c r="BN140" s="450"/>
      <c r="BO140" s="450"/>
      <c r="BP140" s="450"/>
      <c r="BQ140" s="450"/>
      <c r="BR140" s="450"/>
      <c r="BS140" s="450"/>
      <c r="BT140" s="451"/>
    </row>
    <row r="141" spans="2:72" ht="19.5" customHeight="1">
      <c r="B141" s="459"/>
      <c r="C141" s="419"/>
      <c r="D141" s="358" t="s">
        <v>28</v>
      </c>
      <c r="E141" s="359"/>
      <c r="F141" s="359"/>
      <c r="G141" s="359"/>
      <c r="H141" s="359"/>
      <c r="I141" s="359"/>
      <c r="J141" s="359"/>
      <c r="K141" s="359"/>
      <c r="L141" s="360"/>
      <c r="M141" s="449"/>
      <c r="N141" s="450"/>
      <c r="O141" s="450"/>
      <c r="P141" s="450"/>
      <c r="Q141" s="450"/>
      <c r="R141" s="450"/>
      <c r="S141" s="450"/>
      <c r="T141" s="450"/>
      <c r="U141" s="450"/>
      <c r="V141" s="450"/>
      <c r="W141" s="450"/>
      <c r="X141" s="451"/>
      <c r="Z141" s="459"/>
      <c r="AA141" s="419"/>
      <c r="AB141" s="358" t="s">
        <v>28</v>
      </c>
      <c r="AC141" s="359"/>
      <c r="AD141" s="359"/>
      <c r="AE141" s="359"/>
      <c r="AF141" s="359"/>
      <c r="AG141" s="359"/>
      <c r="AH141" s="359"/>
      <c r="AI141" s="359"/>
      <c r="AJ141" s="360"/>
      <c r="AK141" s="449"/>
      <c r="AL141" s="450"/>
      <c r="AM141" s="450"/>
      <c r="AN141" s="450"/>
      <c r="AO141" s="450"/>
      <c r="AP141" s="450"/>
      <c r="AQ141" s="450"/>
      <c r="AR141" s="450"/>
      <c r="AS141" s="450"/>
      <c r="AT141" s="450"/>
      <c r="AU141" s="450"/>
      <c r="AV141" s="451"/>
      <c r="AX141" s="459"/>
      <c r="AY141" s="419"/>
      <c r="AZ141" s="358" t="s">
        <v>28</v>
      </c>
      <c r="BA141" s="359"/>
      <c r="BB141" s="359"/>
      <c r="BC141" s="359"/>
      <c r="BD141" s="359"/>
      <c r="BE141" s="359"/>
      <c r="BF141" s="359"/>
      <c r="BG141" s="359"/>
      <c r="BH141" s="360"/>
      <c r="BI141" s="449"/>
      <c r="BJ141" s="450"/>
      <c r="BK141" s="450"/>
      <c r="BL141" s="450"/>
      <c r="BM141" s="450"/>
      <c r="BN141" s="450"/>
      <c r="BO141" s="450"/>
      <c r="BP141" s="450"/>
      <c r="BQ141" s="450"/>
      <c r="BR141" s="450"/>
      <c r="BS141" s="450"/>
      <c r="BT141" s="451"/>
    </row>
    <row r="142" spans="2:72" ht="19.5" customHeight="1" thickBot="1">
      <c r="B142" s="460"/>
      <c r="C142" s="420"/>
      <c r="D142" s="376" t="s">
        <v>888</v>
      </c>
      <c r="E142" s="377"/>
      <c r="F142" s="377"/>
      <c r="G142" s="377"/>
      <c r="H142" s="377"/>
      <c r="I142" s="377"/>
      <c r="J142" s="377"/>
      <c r="K142" s="377"/>
      <c r="L142" s="378"/>
      <c r="M142" s="440"/>
      <c r="N142" s="441"/>
      <c r="O142" s="441"/>
      <c r="P142" s="441"/>
      <c r="Q142" s="441"/>
      <c r="R142" s="441"/>
      <c r="S142" s="441"/>
      <c r="T142" s="441"/>
      <c r="U142" s="441"/>
      <c r="V142" s="441"/>
      <c r="W142" s="441"/>
      <c r="X142" s="442"/>
      <c r="Z142" s="460"/>
      <c r="AA142" s="420"/>
      <c r="AB142" s="376" t="s">
        <v>888</v>
      </c>
      <c r="AC142" s="377"/>
      <c r="AD142" s="377"/>
      <c r="AE142" s="377"/>
      <c r="AF142" s="377"/>
      <c r="AG142" s="377"/>
      <c r="AH142" s="377"/>
      <c r="AI142" s="377"/>
      <c r="AJ142" s="378"/>
      <c r="AK142" s="440"/>
      <c r="AL142" s="441"/>
      <c r="AM142" s="441"/>
      <c r="AN142" s="441"/>
      <c r="AO142" s="441"/>
      <c r="AP142" s="441"/>
      <c r="AQ142" s="441"/>
      <c r="AR142" s="441"/>
      <c r="AS142" s="441"/>
      <c r="AT142" s="441"/>
      <c r="AU142" s="441"/>
      <c r="AV142" s="442"/>
      <c r="AX142" s="460"/>
      <c r="AY142" s="420"/>
      <c r="AZ142" s="376" t="s">
        <v>888</v>
      </c>
      <c r="BA142" s="377"/>
      <c r="BB142" s="377"/>
      <c r="BC142" s="377"/>
      <c r="BD142" s="377"/>
      <c r="BE142" s="377"/>
      <c r="BF142" s="377"/>
      <c r="BG142" s="377"/>
      <c r="BH142" s="378"/>
      <c r="BI142" s="440"/>
      <c r="BJ142" s="441"/>
      <c r="BK142" s="441"/>
      <c r="BL142" s="441"/>
      <c r="BM142" s="441"/>
      <c r="BN142" s="441"/>
      <c r="BO142" s="441"/>
      <c r="BP142" s="441"/>
      <c r="BQ142" s="441"/>
      <c r="BR142" s="441"/>
      <c r="BS142" s="441"/>
      <c r="BT142" s="442"/>
    </row>
    <row r="143" spans="2:56" ht="19.5" customHeight="1" thickBot="1">
      <c r="B143" s="498" t="s">
        <v>60</v>
      </c>
      <c r="C143" s="498"/>
      <c r="D143" s="498"/>
      <c r="F143" s="77"/>
      <c r="G143" s="77"/>
      <c r="H143" s="77"/>
      <c r="Z143" s="498" t="s">
        <v>61</v>
      </c>
      <c r="AA143" s="498"/>
      <c r="AB143" s="498"/>
      <c r="AD143" s="77"/>
      <c r="AE143" s="77"/>
      <c r="AF143" s="77"/>
      <c r="AX143" s="498" t="s">
        <v>62</v>
      </c>
      <c r="AY143" s="498"/>
      <c r="AZ143" s="498"/>
      <c r="BB143" s="77"/>
      <c r="BC143" s="77"/>
      <c r="BD143" s="77"/>
    </row>
    <row r="144" spans="2:72" ht="19.5" customHeight="1">
      <c r="B144" s="443" t="s">
        <v>92</v>
      </c>
      <c r="C144" s="369" t="s">
        <v>40</v>
      </c>
      <c r="D144" s="369"/>
      <c r="E144" s="369"/>
      <c r="F144" s="369"/>
      <c r="G144" s="369"/>
      <c r="H144" s="369"/>
      <c r="I144" s="369"/>
      <c r="J144" s="369"/>
      <c r="K144" s="369"/>
      <c r="L144" s="370"/>
      <c r="M144" s="446"/>
      <c r="N144" s="447"/>
      <c r="O144" s="447"/>
      <c r="P144" s="447"/>
      <c r="Q144" s="447"/>
      <c r="R144" s="447"/>
      <c r="S144" s="447"/>
      <c r="T144" s="447"/>
      <c r="U144" s="447"/>
      <c r="V144" s="447"/>
      <c r="W144" s="447"/>
      <c r="X144" s="448"/>
      <c r="Z144" s="443" t="s">
        <v>93</v>
      </c>
      <c r="AA144" s="369" t="s">
        <v>40</v>
      </c>
      <c r="AB144" s="369"/>
      <c r="AC144" s="369"/>
      <c r="AD144" s="369"/>
      <c r="AE144" s="369"/>
      <c r="AF144" s="369"/>
      <c r="AG144" s="369"/>
      <c r="AH144" s="369"/>
      <c r="AI144" s="369"/>
      <c r="AJ144" s="370"/>
      <c r="AK144" s="446"/>
      <c r="AL144" s="447"/>
      <c r="AM144" s="447"/>
      <c r="AN144" s="447"/>
      <c r="AO144" s="447"/>
      <c r="AP144" s="447"/>
      <c r="AQ144" s="447"/>
      <c r="AR144" s="447"/>
      <c r="AS144" s="447"/>
      <c r="AT144" s="447"/>
      <c r="AU144" s="447"/>
      <c r="AV144" s="448"/>
      <c r="AX144" s="443" t="s">
        <v>94</v>
      </c>
      <c r="AY144" s="369" t="s">
        <v>40</v>
      </c>
      <c r="AZ144" s="369"/>
      <c r="BA144" s="369"/>
      <c r="BB144" s="369"/>
      <c r="BC144" s="369"/>
      <c r="BD144" s="369"/>
      <c r="BE144" s="369"/>
      <c r="BF144" s="369"/>
      <c r="BG144" s="369"/>
      <c r="BH144" s="370"/>
      <c r="BI144" s="446"/>
      <c r="BJ144" s="447"/>
      <c r="BK144" s="447"/>
      <c r="BL144" s="447"/>
      <c r="BM144" s="447"/>
      <c r="BN144" s="447"/>
      <c r="BO144" s="447"/>
      <c r="BP144" s="447"/>
      <c r="BQ144" s="447"/>
      <c r="BR144" s="447"/>
      <c r="BS144" s="447"/>
      <c r="BT144" s="448"/>
    </row>
    <row r="145" spans="2:72" ht="19.5" customHeight="1">
      <c r="B145" s="444"/>
      <c r="C145" s="374" t="s">
        <v>868</v>
      </c>
      <c r="D145" s="374"/>
      <c r="E145" s="374"/>
      <c r="F145" s="374"/>
      <c r="G145" s="374"/>
      <c r="H145" s="374"/>
      <c r="I145" s="374"/>
      <c r="J145" s="374"/>
      <c r="K145" s="374"/>
      <c r="L145" s="375"/>
      <c r="M145" s="310"/>
      <c r="N145" s="311"/>
      <c r="O145" s="311"/>
      <c r="P145" s="311"/>
      <c r="Q145" s="311"/>
      <c r="R145" s="311"/>
      <c r="S145" s="311"/>
      <c r="T145" s="311"/>
      <c r="U145" s="311"/>
      <c r="V145" s="311"/>
      <c r="W145" s="311"/>
      <c r="X145" s="312"/>
      <c r="Z145" s="444"/>
      <c r="AA145" s="374" t="s">
        <v>868</v>
      </c>
      <c r="AB145" s="374"/>
      <c r="AC145" s="374"/>
      <c r="AD145" s="374"/>
      <c r="AE145" s="374"/>
      <c r="AF145" s="374"/>
      <c r="AG145" s="374"/>
      <c r="AH145" s="374"/>
      <c r="AI145" s="374"/>
      <c r="AJ145" s="375"/>
      <c r="AK145" s="310"/>
      <c r="AL145" s="311"/>
      <c r="AM145" s="311"/>
      <c r="AN145" s="311"/>
      <c r="AO145" s="311"/>
      <c r="AP145" s="311"/>
      <c r="AQ145" s="311"/>
      <c r="AR145" s="311"/>
      <c r="AS145" s="311"/>
      <c r="AT145" s="311"/>
      <c r="AU145" s="311"/>
      <c r="AV145" s="312"/>
      <c r="AX145" s="444"/>
      <c r="AY145" s="374" t="s">
        <v>868</v>
      </c>
      <c r="AZ145" s="374"/>
      <c r="BA145" s="374"/>
      <c r="BB145" s="374"/>
      <c r="BC145" s="374"/>
      <c r="BD145" s="374"/>
      <c r="BE145" s="374"/>
      <c r="BF145" s="374"/>
      <c r="BG145" s="374"/>
      <c r="BH145" s="375"/>
      <c r="BI145" s="310"/>
      <c r="BJ145" s="311"/>
      <c r="BK145" s="311"/>
      <c r="BL145" s="311"/>
      <c r="BM145" s="311"/>
      <c r="BN145" s="311"/>
      <c r="BO145" s="311"/>
      <c r="BP145" s="311"/>
      <c r="BQ145" s="311"/>
      <c r="BR145" s="311"/>
      <c r="BS145" s="311"/>
      <c r="BT145" s="312"/>
    </row>
    <row r="146" spans="2:72" ht="19.5" customHeight="1">
      <c r="B146" s="444"/>
      <c r="C146" s="359" t="s">
        <v>864</v>
      </c>
      <c r="D146" s="359"/>
      <c r="E146" s="359"/>
      <c r="F146" s="359"/>
      <c r="G146" s="359"/>
      <c r="H146" s="359"/>
      <c r="I146" s="359"/>
      <c r="J146" s="359"/>
      <c r="K146" s="359"/>
      <c r="L146" s="360"/>
      <c r="M146" s="343"/>
      <c r="N146" s="344"/>
      <c r="O146" s="344"/>
      <c r="P146" s="344"/>
      <c r="Q146" s="344"/>
      <c r="R146" s="344"/>
      <c r="S146" s="344"/>
      <c r="T146" s="344"/>
      <c r="U146" s="344"/>
      <c r="V146" s="344"/>
      <c r="W146" s="344"/>
      <c r="X146" s="345"/>
      <c r="Z146" s="444"/>
      <c r="AA146" s="359" t="s">
        <v>864</v>
      </c>
      <c r="AB146" s="359"/>
      <c r="AC146" s="359"/>
      <c r="AD146" s="359"/>
      <c r="AE146" s="359"/>
      <c r="AF146" s="359"/>
      <c r="AG146" s="359"/>
      <c r="AH146" s="359"/>
      <c r="AI146" s="359"/>
      <c r="AJ146" s="360"/>
      <c r="AK146" s="343"/>
      <c r="AL146" s="344"/>
      <c r="AM146" s="344"/>
      <c r="AN146" s="344"/>
      <c r="AO146" s="344"/>
      <c r="AP146" s="344"/>
      <c r="AQ146" s="344"/>
      <c r="AR146" s="344"/>
      <c r="AS146" s="344"/>
      <c r="AT146" s="344"/>
      <c r="AU146" s="344"/>
      <c r="AV146" s="345"/>
      <c r="AX146" s="444"/>
      <c r="AY146" s="359" t="s">
        <v>864</v>
      </c>
      <c r="AZ146" s="359"/>
      <c r="BA146" s="359"/>
      <c r="BB146" s="359"/>
      <c r="BC146" s="359"/>
      <c r="BD146" s="359"/>
      <c r="BE146" s="359"/>
      <c r="BF146" s="359"/>
      <c r="BG146" s="359"/>
      <c r="BH146" s="360"/>
      <c r="BI146" s="343"/>
      <c r="BJ146" s="344"/>
      <c r="BK146" s="344"/>
      <c r="BL146" s="344"/>
      <c r="BM146" s="344"/>
      <c r="BN146" s="344"/>
      <c r="BO146" s="344"/>
      <c r="BP146" s="344"/>
      <c r="BQ146" s="344"/>
      <c r="BR146" s="344"/>
      <c r="BS146" s="344"/>
      <c r="BT146" s="345"/>
    </row>
    <row r="147" spans="2:72" ht="19.5" customHeight="1">
      <c r="B147" s="444"/>
      <c r="C147" s="359" t="s">
        <v>869</v>
      </c>
      <c r="D147" s="359"/>
      <c r="E147" s="359"/>
      <c r="F147" s="359"/>
      <c r="G147" s="359"/>
      <c r="H147" s="359"/>
      <c r="I147" s="359"/>
      <c r="J147" s="359"/>
      <c r="K147" s="359"/>
      <c r="L147" s="360"/>
      <c r="M147" s="343"/>
      <c r="N147" s="344"/>
      <c r="O147" s="344"/>
      <c r="P147" s="344"/>
      <c r="Q147" s="344"/>
      <c r="R147" s="344"/>
      <c r="S147" s="344"/>
      <c r="T147" s="344"/>
      <c r="U147" s="344"/>
      <c r="V147" s="344"/>
      <c r="W147" s="344"/>
      <c r="X147" s="345"/>
      <c r="Z147" s="444"/>
      <c r="AA147" s="359" t="s">
        <v>869</v>
      </c>
      <c r="AB147" s="359"/>
      <c r="AC147" s="359"/>
      <c r="AD147" s="359"/>
      <c r="AE147" s="359"/>
      <c r="AF147" s="359"/>
      <c r="AG147" s="359"/>
      <c r="AH147" s="359"/>
      <c r="AI147" s="359"/>
      <c r="AJ147" s="360"/>
      <c r="AK147" s="343"/>
      <c r="AL147" s="344"/>
      <c r="AM147" s="344"/>
      <c r="AN147" s="344"/>
      <c r="AO147" s="344"/>
      <c r="AP147" s="344"/>
      <c r="AQ147" s="344"/>
      <c r="AR147" s="344"/>
      <c r="AS147" s="344"/>
      <c r="AT147" s="344"/>
      <c r="AU147" s="344"/>
      <c r="AV147" s="345"/>
      <c r="AX147" s="444"/>
      <c r="AY147" s="359" t="s">
        <v>869</v>
      </c>
      <c r="AZ147" s="359"/>
      <c r="BA147" s="359"/>
      <c r="BB147" s="359"/>
      <c r="BC147" s="359"/>
      <c r="BD147" s="359"/>
      <c r="BE147" s="359"/>
      <c r="BF147" s="359"/>
      <c r="BG147" s="359"/>
      <c r="BH147" s="360"/>
      <c r="BI147" s="343"/>
      <c r="BJ147" s="344"/>
      <c r="BK147" s="344"/>
      <c r="BL147" s="344"/>
      <c r="BM147" s="344"/>
      <c r="BN147" s="344"/>
      <c r="BO147" s="344"/>
      <c r="BP147" s="344"/>
      <c r="BQ147" s="344"/>
      <c r="BR147" s="344"/>
      <c r="BS147" s="344"/>
      <c r="BT147" s="345"/>
    </row>
    <row r="148" spans="2:72" ht="19.5" customHeight="1">
      <c r="B148" s="444"/>
      <c r="C148" s="359" t="s">
        <v>870</v>
      </c>
      <c r="D148" s="359"/>
      <c r="E148" s="359"/>
      <c r="F148" s="359"/>
      <c r="G148" s="359"/>
      <c r="H148" s="359"/>
      <c r="I148" s="359"/>
      <c r="J148" s="359"/>
      <c r="K148" s="359"/>
      <c r="L148" s="360"/>
      <c r="M148" s="343"/>
      <c r="N148" s="344"/>
      <c r="O148" s="344"/>
      <c r="P148" s="344"/>
      <c r="Q148" s="344"/>
      <c r="R148" s="344"/>
      <c r="S148" s="344"/>
      <c r="T148" s="344"/>
      <c r="U148" s="344"/>
      <c r="V148" s="344"/>
      <c r="W148" s="344"/>
      <c r="X148" s="345"/>
      <c r="Z148" s="444"/>
      <c r="AA148" s="359" t="s">
        <v>870</v>
      </c>
      <c r="AB148" s="359"/>
      <c r="AC148" s="359"/>
      <c r="AD148" s="359"/>
      <c r="AE148" s="359"/>
      <c r="AF148" s="359"/>
      <c r="AG148" s="359"/>
      <c r="AH148" s="359"/>
      <c r="AI148" s="359"/>
      <c r="AJ148" s="360"/>
      <c r="AK148" s="343"/>
      <c r="AL148" s="344"/>
      <c r="AM148" s="344"/>
      <c r="AN148" s="344"/>
      <c r="AO148" s="344"/>
      <c r="AP148" s="344"/>
      <c r="AQ148" s="344"/>
      <c r="AR148" s="344"/>
      <c r="AS148" s="344"/>
      <c r="AT148" s="344"/>
      <c r="AU148" s="344"/>
      <c r="AV148" s="345"/>
      <c r="AX148" s="444"/>
      <c r="AY148" s="359" t="s">
        <v>870</v>
      </c>
      <c r="AZ148" s="359"/>
      <c r="BA148" s="359"/>
      <c r="BB148" s="359"/>
      <c r="BC148" s="359"/>
      <c r="BD148" s="359"/>
      <c r="BE148" s="359"/>
      <c r="BF148" s="359"/>
      <c r="BG148" s="359"/>
      <c r="BH148" s="360"/>
      <c r="BI148" s="343"/>
      <c r="BJ148" s="344"/>
      <c r="BK148" s="344"/>
      <c r="BL148" s="344"/>
      <c r="BM148" s="344"/>
      <c r="BN148" s="344"/>
      <c r="BO148" s="344"/>
      <c r="BP148" s="344"/>
      <c r="BQ148" s="344"/>
      <c r="BR148" s="344"/>
      <c r="BS148" s="344"/>
      <c r="BT148" s="345"/>
    </row>
    <row r="149" spans="2:72" ht="19.5" customHeight="1">
      <c r="B149" s="444"/>
      <c r="C149" s="359" t="s">
        <v>776</v>
      </c>
      <c r="D149" s="359"/>
      <c r="E149" s="359"/>
      <c r="F149" s="359"/>
      <c r="G149" s="359"/>
      <c r="H149" s="359"/>
      <c r="I149" s="359"/>
      <c r="J149" s="359"/>
      <c r="K149" s="359"/>
      <c r="L149" s="360"/>
      <c r="M149" s="343"/>
      <c r="N149" s="344"/>
      <c r="O149" s="344"/>
      <c r="P149" s="344"/>
      <c r="Q149" s="344"/>
      <c r="R149" s="344"/>
      <c r="S149" s="344"/>
      <c r="T149" s="344"/>
      <c r="U149" s="344"/>
      <c r="V149" s="344"/>
      <c r="W149" s="344"/>
      <c r="X149" s="345"/>
      <c r="Z149" s="444"/>
      <c r="AA149" s="359" t="s">
        <v>776</v>
      </c>
      <c r="AB149" s="359"/>
      <c r="AC149" s="359"/>
      <c r="AD149" s="359"/>
      <c r="AE149" s="359"/>
      <c r="AF149" s="359"/>
      <c r="AG149" s="359"/>
      <c r="AH149" s="359"/>
      <c r="AI149" s="359"/>
      <c r="AJ149" s="360"/>
      <c r="AK149" s="343"/>
      <c r="AL149" s="344"/>
      <c r="AM149" s="344"/>
      <c r="AN149" s="344"/>
      <c r="AO149" s="344"/>
      <c r="AP149" s="344"/>
      <c r="AQ149" s="344"/>
      <c r="AR149" s="344"/>
      <c r="AS149" s="344"/>
      <c r="AT149" s="344"/>
      <c r="AU149" s="344"/>
      <c r="AV149" s="345"/>
      <c r="AX149" s="444"/>
      <c r="AY149" s="359" t="s">
        <v>776</v>
      </c>
      <c r="AZ149" s="359"/>
      <c r="BA149" s="359"/>
      <c r="BB149" s="359"/>
      <c r="BC149" s="359"/>
      <c r="BD149" s="359"/>
      <c r="BE149" s="359"/>
      <c r="BF149" s="359"/>
      <c r="BG149" s="359"/>
      <c r="BH149" s="360"/>
      <c r="BI149" s="343"/>
      <c r="BJ149" s="344"/>
      <c r="BK149" s="344"/>
      <c r="BL149" s="344"/>
      <c r="BM149" s="344"/>
      <c r="BN149" s="344"/>
      <c r="BO149" s="344"/>
      <c r="BP149" s="344"/>
      <c r="BQ149" s="344"/>
      <c r="BR149" s="344"/>
      <c r="BS149" s="344"/>
      <c r="BT149" s="345"/>
    </row>
    <row r="150" spans="2:72" ht="19.5" customHeight="1">
      <c r="B150" s="444"/>
      <c r="C150" s="350" t="s">
        <v>788</v>
      </c>
      <c r="D150" s="350"/>
      <c r="E150" s="350"/>
      <c r="F150" s="350"/>
      <c r="G150" s="350"/>
      <c r="H150" s="350"/>
      <c r="I150" s="350"/>
      <c r="J150" s="350"/>
      <c r="K150" s="350"/>
      <c r="L150" s="351"/>
      <c r="M150" s="337"/>
      <c r="N150" s="338"/>
      <c r="O150" s="338"/>
      <c r="P150" s="338"/>
      <c r="Q150" s="338"/>
      <c r="R150" s="338"/>
      <c r="S150" s="338"/>
      <c r="T150" s="338"/>
      <c r="U150" s="338"/>
      <c r="V150" s="338"/>
      <c r="W150" s="338"/>
      <c r="X150" s="339"/>
      <c r="Z150" s="444"/>
      <c r="AA150" s="350" t="s">
        <v>788</v>
      </c>
      <c r="AB150" s="350"/>
      <c r="AC150" s="350"/>
      <c r="AD150" s="350"/>
      <c r="AE150" s="350"/>
      <c r="AF150" s="350"/>
      <c r="AG150" s="350"/>
      <c r="AH150" s="350"/>
      <c r="AI150" s="350"/>
      <c r="AJ150" s="351"/>
      <c r="AK150" s="337"/>
      <c r="AL150" s="338"/>
      <c r="AM150" s="338"/>
      <c r="AN150" s="338"/>
      <c r="AO150" s="338"/>
      <c r="AP150" s="338"/>
      <c r="AQ150" s="338"/>
      <c r="AR150" s="338"/>
      <c r="AS150" s="338"/>
      <c r="AT150" s="338"/>
      <c r="AU150" s="338"/>
      <c r="AV150" s="339"/>
      <c r="AX150" s="444"/>
      <c r="AY150" s="350" t="s">
        <v>788</v>
      </c>
      <c r="AZ150" s="350"/>
      <c r="BA150" s="350"/>
      <c r="BB150" s="350"/>
      <c r="BC150" s="350"/>
      <c r="BD150" s="350"/>
      <c r="BE150" s="350"/>
      <c r="BF150" s="350"/>
      <c r="BG150" s="350"/>
      <c r="BH150" s="351"/>
      <c r="BI150" s="337"/>
      <c r="BJ150" s="338"/>
      <c r="BK150" s="338"/>
      <c r="BL150" s="338"/>
      <c r="BM150" s="338"/>
      <c r="BN150" s="338"/>
      <c r="BO150" s="338"/>
      <c r="BP150" s="338"/>
      <c r="BQ150" s="338"/>
      <c r="BR150" s="338"/>
      <c r="BS150" s="338"/>
      <c r="BT150" s="339"/>
    </row>
    <row r="151" spans="2:72" ht="19.5" customHeight="1">
      <c r="B151" s="444"/>
      <c r="C151" s="418" t="s">
        <v>871</v>
      </c>
      <c r="D151" s="421" t="s">
        <v>872</v>
      </c>
      <c r="E151" s="374"/>
      <c r="F151" s="374"/>
      <c r="G151" s="374"/>
      <c r="H151" s="374"/>
      <c r="I151" s="374"/>
      <c r="J151" s="374"/>
      <c r="K151" s="374"/>
      <c r="L151" s="375"/>
      <c r="M151" s="310"/>
      <c r="N151" s="311"/>
      <c r="O151" s="311"/>
      <c r="P151" s="311"/>
      <c r="Q151" s="311"/>
      <c r="R151" s="311"/>
      <c r="S151" s="311"/>
      <c r="T151" s="311"/>
      <c r="U151" s="311"/>
      <c r="V151" s="311"/>
      <c r="W151" s="311"/>
      <c r="X151" s="312"/>
      <c r="Z151" s="444"/>
      <c r="AA151" s="418" t="s">
        <v>871</v>
      </c>
      <c r="AB151" s="421" t="s">
        <v>872</v>
      </c>
      <c r="AC151" s="374"/>
      <c r="AD151" s="374"/>
      <c r="AE151" s="374"/>
      <c r="AF151" s="374"/>
      <c r="AG151" s="374"/>
      <c r="AH151" s="374"/>
      <c r="AI151" s="374"/>
      <c r="AJ151" s="375"/>
      <c r="AK151" s="310"/>
      <c r="AL151" s="311"/>
      <c r="AM151" s="311"/>
      <c r="AN151" s="311"/>
      <c r="AO151" s="311"/>
      <c r="AP151" s="311"/>
      <c r="AQ151" s="311"/>
      <c r="AR151" s="311"/>
      <c r="AS151" s="311"/>
      <c r="AT151" s="311"/>
      <c r="AU151" s="311"/>
      <c r="AV151" s="312"/>
      <c r="AX151" s="444"/>
      <c r="AY151" s="418" t="s">
        <v>871</v>
      </c>
      <c r="AZ151" s="421" t="s">
        <v>872</v>
      </c>
      <c r="BA151" s="374"/>
      <c r="BB151" s="374"/>
      <c r="BC151" s="374"/>
      <c r="BD151" s="374"/>
      <c r="BE151" s="374"/>
      <c r="BF151" s="374"/>
      <c r="BG151" s="374"/>
      <c r="BH151" s="375"/>
      <c r="BI151" s="310"/>
      <c r="BJ151" s="311"/>
      <c r="BK151" s="311"/>
      <c r="BL151" s="311"/>
      <c r="BM151" s="311"/>
      <c r="BN151" s="311"/>
      <c r="BO151" s="311"/>
      <c r="BP151" s="311"/>
      <c r="BQ151" s="311"/>
      <c r="BR151" s="311"/>
      <c r="BS151" s="311"/>
      <c r="BT151" s="312"/>
    </row>
    <row r="152" spans="2:72" ht="19.5" customHeight="1">
      <c r="B152" s="444"/>
      <c r="C152" s="419"/>
      <c r="D152" s="358" t="s">
        <v>873</v>
      </c>
      <c r="E152" s="359"/>
      <c r="F152" s="359"/>
      <c r="G152" s="359"/>
      <c r="H152" s="359"/>
      <c r="I152" s="359"/>
      <c r="J152" s="359"/>
      <c r="K152" s="359"/>
      <c r="L152" s="360"/>
      <c r="M152" s="343"/>
      <c r="N152" s="344"/>
      <c r="O152" s="344"/>
      <c r="P152" s="344"/>
      <c r="Q152" s="344"/>
      <c r="R152" s="344"/>
      <c r="S152" s="344"/>
      <c r="T152" s="344"/>
      <c r="U152" s="344"/>
      <c r="V152" s="344"/>
      <c r="W152" s="344"/>
      <c r="X152" s="345"/>
      <c r="Z152" s="444"/>
      <c r="AA152" s="419"/>
      <c r="AB152" s="358" t="s">
        <v>873</v>
      </c>
      <c r="AC152" s="359"/>
      <c r="AD152" s="359"/>
      <c r="AE152" s="359"/>
      <c r="AF152" s="359"/>
      <c r="AG152" s="359"/>
      <c r="AH152" s="359"/>
      <c r="AI152" s="359"/>
      <c r="AJ152" s="360"/>
      <c r="AK152" s="343"/>
      <c r="AL152" s="344"/>
      <c r="AM152" s="344"/>
      <c r="AN152" s="344"/>
      <c r="AO152" s="344"/>
      <c r="AP152" s="344"/>
      <c r="AQ152" s="344"/>
      <c r="AR152" s="344"/>
      <c r="AS152" s="344"/>
      <c r="AT152" s="344"/>
      <c r="AU152" s="344"/>
      <c r="AV152" s="345"/>
      <c r="AX152" s="444"/>
      <c r="AY152" s="419"/>
      <c r="AZ152" s="358" t="s">
        <v>873</v>
      </c>
      <c r="BA152" s="359"/>
      <c r="BB152" s="359"/>
      <c r="BC152" s="359"/>
      <c r="BD152" s="359"/>
      <c r="BE152" s="359"/>
      <c r="BF152" s="359"/>
      <c r="BG152" s="359"/>
      <c r="BH152" s="360"/>
      <c r="BI152" s="343"/>
      <c r="BJ152" s="344"/>
      <c r="BK152" s="344"/>
      <c r="BL152" s="344"/>
      <c r="BM152" s="344"/>
      <c r="BN152" s="344"/>
      <c r="BO152" s="344"/>
      <c r="BP152" s="344"/>
      <c r="BQ152" s="344"/>
      <c r="BR152" s="344"/>
      <c r="BS152" s="344"/>
      <c r="BT152" s="345"/>
    </row>
    <row r="153" spans="2:72" ht="19.5" customHeight="1">
      <c r="B153" s="444"/>
      <c r="C153" s="419"/>
      <c r="D153" s="358" t="s">
        <v>874</v>
      </c>
      <c r="E153" s="359"/>
      <c r="F153" s="359"/>
      <c r="G153" s="359"/>
      <c r="H153" s="359"/>
      <c r="I153" s="359"/>
      <c r="J153" s="359"/>
      <c r="K153" s="359"/>
      <c r="L153" s="360"/>
      <c r="M153" s="343"/>
      <c r="N153" s="344"/>
      <c r="O153" s="344"/>
      <c r="P153" s="344"/>
      <c r="Q153" s="344"/>
      <c r="R153" s="344"/>
      <c r="S153" s="344"/>
      <c r="T153" s="344"/>
      <c r="U153" s="344"/>
      <c r="V153" s="344"/>
      <c r="W153" s="344"/>
      <c r="X153" s="345"/>
      <c r="Z153" s="444"/>
      <c r="AA153" s="419"/>
      <c r="AB153" s="358" t="s">
        <v>874</v>
      </c>
      <c r="AC153" s="359"/>
      <c r="AD153" s="359"/>
      <c r="AE153" s="359"/>
      <c r="AF153" s="359"/>
      <c r="AG153" s="359"/>
      <c r="AH153" s="359"/>
      <c r="AI153" s="359"/>
      <c r="AJ153" s="360"/>
      <c r="AK153" s="343"/>
      <c r="AL153" s="344"/>
      <c r="AM153" s="344"/>
      <c r="AN153" s="344"/>
      <c r="AO153" s="344"/>
      <c r="AP153" s="344"/>
      <c r="AQ153" s="344"/>
      <c r="AR153" s="344"/>
      <c r="AS153" s="344"/>
      <c r="AT153" s="344"/>
      <c r="AU153" s="344"/>
      <c r="AV153" s="345"/>
      <c r="AX153" s="444"/>
      <c r="AY153" s="419"/>
      <c r="AZ153" s="358" t="s">
        <v>874</v>
      </c>
      <c r="BA153" s="359"/>
      <c r="BB153" s="359"/>
      <c r="BC153" s="359"/>
      <c r="BD153" s="359"/>
      <c r="BE153" s="359"/>
      <c r="BF153" s="359"/>
      <c r="BG153" s="359"/>
      <c r="BH153" s="360"/>
      <c r="BI153" s="343"/>
      <c r="BJ153" s="344"/>
      <c r="BK153" s="344"/>
      <c r="BL153" s="344"/>
      <c r="BM153" s="344"/>
      <c r="BN153" s="344"/>
      <c r="BO153" s="344"/>
      <c r="BP153" s="344"/>
      <c r="BQ153" s="344"/>
      <c r="BR153" s="344"/>
      <c r="BS153" s="344"/>
      <c r="BT153" s="345"/>
    </row>
    <row r="154" spans="2:72" ht="19.5" customHeight="1">
      <c r="B154" s="444"/>
      <c r="C154" s="419"/>
      <c r="D154" s="358" t="s">
        <v>895</v>
      </c>
      <c r="E154" s="359"/>
      <c r="F154" s="359"/>
      <c r="G154" s="359"/>
      <c r="H154" s="359"/>
      <c r="I154" s="359"/>
      <c r="J154" s="359"/>
      <c r="K154" s="359"/>
      <c r="L154" s="360"/>
      <c r="M154" s="437"/>
      <c r="N154" s="438"/>
      <c r="O154" s="438"/>
      <c r="P154" s="438"/>
      <c r="Q154" s="438"/>
      <c r="R154" s="438"/>
      <c r="S154" s="438"/>
      <c r="T154" s="438"/>
      <c r="U154" s="438"/>
      <c r="V154" s="438"/>
      <c r="W154" s="438"/>
      <c r="X154" s="439"/>
      <c r="Z154" s="444"/>
      <c r="AA154" s="419"/>
      <c r="AB154" s="358" t="s">
        <v>895</v>
      </c>
      <c r="AC154" s="359"/>
      <c r="AD154" s="359"/>
      <c r="AE154" s="359"/>
      <c r="AF154" s="359"/>
      <c r="AG154" s="359"/>
      <c r="AH154" s="359"/>
      <c r="AI154" s="359"/>
      <c r="AJ154" s="360"/>
      <c r="AK154" s="437"/>
      <c r="AL154" s="438"/>
      <c r="AM154" s="438"/>
      <c r="AN154" s="438"/>
      <c r="AO154" s="438"/>
      <c r="AP154" s="438"/>
      <c r="AQ154" s="438"/>
      <c r="AR154" s="438"/>
      <c r="AS154" s="438"/>
      <c r="AT154" s="438"/>
      <c r="AU154" s="438"/>
      <c r="AV154" s="439"/>
      <c r="AX154" s="444"/>
      <c r="AY154" s="419"/>
      <c r="AZ154" s="358" t="s">
        <v>895</v>
      </c>
      <c r="BA154" s="359"/>
      <c r="BB154" s="359"/>
      <c r="BC154" s="359"/>
      <c r="BD154" s="359"/>
      <c r="BE154" s="359"/>
      <c r="BF154" s="359"/>
      <c r="BG154" s="359"/>
      <c r="BH154" s="360"/>
      <c r="BI154" s="437"/>
      <c r="BJ154" s="438"/>
      <c r="BK154" s="438"/>
      <c r="BL154" s="438"/>
      <c r="BM154" s="438"/>
      <c r="BN154" s="438"/>
      <c r="BO154" s="438"/>
      <c r="BP154" s="438"/>
      <c r="BQ154" s="438"/>
      <c r="BR154" s="438"/>
      <c r="BS154" s="438"/>
      <c r="BT154" s="439"/>
    </row>
    <row r="155" spans="2:72" ht="19.5" customHeight="1">
      <c r="B155" s="444"/>
      <c r="C155" s="430"/>
      <c r="D155" s="349" t="s">
        <v>875</v>
      </c>
      <c r="E155" s="350"/>
      <c r="F155" s="350"/>
      <c r="G155" s="350"/>
      <c r="H155" s="350"/>
      <c r="I155" s="350"/>
      <c r="J155" s="350"/>
      <c r="K155" s="350"/>
      <c r="L155" s="351"/>
      <c r="M155" s="352"/>
      <c r="N155" s="353"/>
      <c r="O155" s="353"/>
      <c r="P155" s="353"/>
      <c r="Q155" s="353"/>
      <c r="R155" s="353"/>
      <c r="S155" s="353"/>
      <c r="T155" s="353"/>
      <c r="U155" s="353"/>
      <c r="V155" s="353"/>
      <c r="W155" s="353"/>
      <c r="X155" s="354"/>
      <c r="Z155" s="444"/>
      <c r="AA155" s="430"/>
      <c r="AB155" s="349" t="s">
        <v>875</v>
      </c>
      <c r="AC155" s="350"/>
      <c r="AD155" s="350"/>
      <c r="AE155" s="350"/>
      <c r="AF155" s="350"/>
      <c r="AG155" s="350"/>
      <c r="AH155" s="350"/>
      <c r="AI155" s="350"/>
      <c r="AJ155" s="351"/>
      <c r="AK155" s="352"/>
      <c r="AL155" s="353"/>
      <c r="AM155" s="353"/>
      <c r="AN155" s="353"/>
      <c r="AO155" s="353"/>
      <c r="AP155" s="353"/>
      <c r="AQ155" s="353"/>
      <c r="AR155" s="353"/>
      <c r="AS155" s="353"/>
      <c r="AT155" s="353"/>
      <c r="AU155" s="353"/>
      <c r="AV155" s="354"/>
      <c r="AX155" s="444"/>
      <c r="AY155" s="430"/>
      <c r="AZ155" s="349" t="s">
        <v>875</v>
      </c>
      <c r="BA155" s="350"/>
      <c r="BB155" s="350"/>
      <c r="BC155" s="350"/>
      <c r="BD155" s="350"/>
      <c r="BE155" s="350"/>
      <c r="BF155" s="350"/>
      <c r="BG155" s="350"/>
      <c r="BH155" s="351"/>
      <c r="BI155" s="352"/>
      <c r="BJ155" s="353"/>
      <c r="BK155" s="353"/>
      <c r="BL155" s="353"/>
      <c r="BM155" s="353"/>
      <c r="BN155" s="353"/>
      <c r="BO155" s="353"/>
      <c r="BP155" s="353"/>
      <c r="BQ155" s="353"/>
      <c r="BR155" s="353"/>
      <c r="BS155" s="353"/>
      <c r="BT155" s="354"/>
    </row>
    <row r="156" spans="2:72" ht="19.5" customHeight="1">
      <c r="B156" s="444"/>
      <c r="C156" s="419" t="s">
        <v>871</v>
      </c>
      <c r="D156" s="421" t="s">
        <v>872</v>
      </c>
      <c r="E156" s="374"/>
      <c r="F156" s="374"/>
      <c r="G156" s="374"/>
      <c r="H156" s="374"/>
      <c r="I156" s="374"/>
      <c r="J156" s="374"/>
      <c r="K156" s="374"/>
      <c r="L156" s="375"/>
      <c r="M156" s="310"/>
      <c r="N156" s="311"/>
      <c r="O156" s="311"/>
      <c r="P156" s="311"/>
      <c r="Q156" s="311"/>
      <c r="R156" s="311"/>
      <c r="S156" s="311"/>
      <c r="T156" s="311"/>
      <c r="U156" s="311"/>
      <c r="V156" s="311"/>
      <c r="W156" s="311"/>
      <c r="X156" s="312"/>
      <c r="Z156" s="444"/>
      <c r="AA156" s="419" t="s">
        <v>871</v>
      </c>
      <c r="AB156" s="421" t="s">
        <v>872</v>
      </c>
      <c r="AC156" s="374"/>
      <c r="AD156" s="374"/>
      <c r="AE156" s="374"/>
      <c r="AF156" s="374"/>
      <c r="AG156" s="374"/>
      <c r="AH156" s="374"/>
      <c r="AI156" s="374"/>
      <c r="AJ156" s="375"/>
      <c r="AK156" s="310"/>
      <c r="AL156" s="311"/>
      <c r="AM156" s="311"/>
      <c r="AN156" s="311"/>
      <c r="AO156" s="311"/>
      <c r="AP156" s="311"/>
      <c r="AQ156" s="311"/>
      <c r="AR156" s="311"/>
      <c r="AS156" s="311"/>
      <c r="AT156" s="311"/>
      <c r="AU156" s="311"/>
      <c r="AV156" s="312"/>
      <c r="AX156" s="444"/>
      <c r="AY156" s="419" t="s">
        <v>871</v>
      </c>
      <c r="AZ156" s="421" t="s">
        <v>872</v>
      </c>
      <c r="BA156" s="374"/>
      <c r="BB156" s="374"/>
      <c r="BC156" s="374"/>
      <c r="BD156" s="374"/>
      <c r="BE156" s="374"/>
      <c r="BF156" s="374"/>
      <c r="BG156" s="374"/>
      <c r="BH156" s="375"/>
      <c r="BI156" s="310"/>
      <c r="BJ156" s="311"/>
      <c r="BK156" s="311"/>
      <c r="BL156" s="311"/>
      <c r="BM156" s="311"/>
      <c r="BN156" s="311"/>
      <c r="BO156" s="311"/>
      <c r="BP156" s="311"/>
      <c r="BQ156" s="311"/>
      <c r="BR156" s="311"/>
      <c r="BS156" s="311"/>
      <c r="BT156" s="312"/>
    </row>
    <row r="157" spans="2:72" ht="19.5" customHeight="1">
      <c r="B157" s="444"/>
      <c r="C157" s="419"/>
      <c r="D157" s="358" t="s">
        <v>873</v>
      </c>
      <c r="E157" s="359"/>
      <c r="F157" s="359"/>
      <c r="G157" s="359"/>
      <c r="H157" s="359"/>
      <c r="I157" s="359"/>
      <c r="J157" s="359"/>
      <c r="K157" s="359"/>
      <c r="L157" s="360"/>
      <c r="M157" s="343"/>
      <c r="N157" s="344"/>
      <c r="O157" s="344"/>
      <c r="P157" s="344"/>
      <c r="Q157" s="344"/>
      <c r="R157" s="344"/>
      <c r="S157" s="344"/>
      <c r="T157" s="344"/>
      <c r="U157" s="344"/>
      <c r="V157" s="344"/>
      <c r="W157" s="344"/>
      <c r="X157" s="345"/>
      <c r="Z157" s="444"/>
      <c r="AA157" s="419"/>
      <c r="AB157" s="358" t="s">
        <v>873</v>
      </c>
      <c r="AC157" s="359"/>
      <c r="AD157" s="359"/>
      <c r="AE157" s="359"/>
      <c r="AF157" s="359"/>
      <c r="AG157" s="359"/>
      <c r="AH157" s="359"/>
      <c r="AI157" s="359"/>
      <c r="AJ157" s="360"/>
      <c r="AK157" s="343"/>
      <c r="AL157" s="344"/>
      <c r="AM157" s="344"/>
      <c r="AN157" s="344"/>
      <c r="AO157" s="344"/>
      <c r="AP157" s="344"/>
      <c r="AQ157" s="344"/>
      <c r="AR157" s="344"/>
      <c r="AS157" s="344"/>
      <c r="AT157" s="344"/>
      <c r="AU157" s="344"/>
      <c r="AV157" s="345"/>
      <c r="AX157" s="444"/>
      <c r="AY157" s="419"/>
      <c r="AZ157" s="358" t="s">
        <v>873</v>
      </c>
      <c r="BA157" s="359"/>
      <c r="BB157" s="359"/>
      <c r="BC157" s="359"/>
      <c r="BD157" s="359"/>
      <c r="BE157" s="359"/>
      <c r="BF157" s="359"/>
      <c r="BG157" s="359"/>
      <c r="BH157" s="360"/>
      <c r="BI157" s="343"/>
      <c r="BJ157" s="344"/>
      <c r="BK157" s="344"/>
      <c r="BL157" s="344"/>
      <c r="BM157" s="344"/>
      <c r="BN157" s="344"/>
      <c r="BO157" s="344"/>
      <c r="BP157" s="344"/>
      <c r="BQ157" s="344"/>
      <c r="BR157" s="344"/>
      <c r="BS157" s="344"/>
      <c r="BT157" s="345"/>
    </row>
    <row r="158" spans="2:72" ht="19.5" customHeight="1">
      <c r="B158" s="444"/>
      <c r="C158" s="419"/>
      <c r="D158" s="358" t="s">
        <v>874</v>
      </c>
      <c r="E158" s="359"/>
      <c r="F158" s="359"/>
      <c r="G158" s="359"/>
      <c r="H158" s="359"/>
      <c r="I158" s="359"/>
      <c r="J158" s="359"/>
      <c r="K158" s="359"/>
      <c r="L158" s="360"/>
      <c r="M158" s="343"/>
      <c r="N158" s="344"/>
      <c r="O158" s="344"/>
      <c r="P158" s="344"/>
      <c r="Q158" s="344"/>
      <c r="R158" s="344"/>
      <c r="S158" s="344"/>
      <c r="T158" s="344"/>
      <c r="U158" s="344"/>
      <c r="V158" s="344"/>
      <c r="W158" s="344"/>
      <c r="X158" s="345"/>
      <c r="Z158" s="444"/>
      <c r="AA158" s="419"/>
      <c r="AB158" s="358" t="s">
        <v>874</v>
      </c>
      <c r="AC158" s="359"/>
      <c r="AD158" s="359"/>
      <c r="AE158" s="359"/>
      <c r="AF158" s="359"/>
      <c r="AG158" s="359"/>
      <c r="AH158" s="359"/>
      <c r="AI158" s="359"/>
      <c r="AJ158" s="360"/>
      <c r="AK158" s="343"/>
      <c r="AL158" s="344"/>
      <c r="AM158" s="344"/>
      <c r="AN158" s="344"/>
      <c r="AO158" s="344"/>
      <c r="AP158" s="344"/>
      <c r="AQ158" s="344"/>
      <c r="AR158" s="344"/>
      <c r="AS158" s="344"/>
      <c r="AT158" s="344"/>
      <c r="AU158" s="344"/>
      <c r="AV158" s="345"/>
      <c r="AX158" s="444"/>
      <c r="AY158" s="419"/>
      <c r="AZ158" s="358" t="s">
        <v>874</v>
      </c>
      <c r="BA158" s="359"/>
      <c r="BB158" s="359"/>
      <c r="BC158" s="359"/>
      <c r="BD158" s="359"/>
      <c r="BE158" s="359"/>
      <c r="BF158" s="359"/>
      <c r="BG158" s="359"/>
      <c r="BH158" s="360"/>
      <c r="BI158" s="343"/>
      <c r="BJ158" s="344"/>
      <c r="BK158" s="344"/>
      <c r="BL158" s="344"/>
      <c r="BM158" s="344"/>
      <c r="BN158" s="344"/>
      <c r="BO158" s="344"/>
      <c r="BP158" s="344"/>
      <c r="BQ158" s="344"/>
      <c r="BR158" s="344"/>
      <c r="BS158" s="344"/>
      <c r="BT158" s="345"/>
    </row>
    <row r="159" spans="2:72" ht="19.5" customHeight="1">
      <c r="B159" s="444"/>
      <c r="C159" s="419"/>
      <c r="D159" s="358" t="s">
        <v>895</v>
      </c>
      <c r="E159" s="359"/>
      <c r="F159" s="359"/>
      <c r="G159" s="359"/>
      <c r="H159" s="359"/>
      <c r="I159" s="359"/>
      <c r="J159" s="359"/>
      <c r="K159" s="359"/>
      <c r="L159" s="360"/>
      <c r="M159" s="437"/>
      <c r="N159" s="438"/>
      <c r="O159" s="438"/>
      <c r="P159" s="438"/>
      <c r="Q159" s="438"/>
      <c r="R159" s="438"/>
      <c r="S159" s="438"/>
      <c r="T159" s="438"/>
      <c r="U159" s="438"/>
      <c r="V159" s="438"/>
      <c r="W159" s="438"/>
      <c r="X159" s="439"/>
      <c r="Z159" s="444"/>
      <c r="AA159" s="419"/>
      <c r="AB159" s="358" t="s">
        <v>895</v>
      </c>
      <c r="AC159" s="359"/>
      <c r="AD159" s="359"/>
      <c r="AE159" s="359"/>
      <c r="AF159" s="359"/>
      <c r="AG159" s="359"/>
      <c r="AH159" s="359"/>
      <c r="AI159" s="359"/>
      <c r="AJ159" s="360"/>
      <c r="AK159" s="437"/>
      <c r="AL159" s="438"/>
      <c r="AM159" s="438"/>
      <c r="AN159" s="438"/>
      <c r="AO159" s="438"/>
      <c r="AP159" s="438"/>
      <c r="AQ159" s="438"/>
      <c r="AR159" s="438"/>
      <c r="AS159" s="438"/>
      <c r="AT159" s="438"/>
      <c r="AU159" s="438"/>
      <c r="AV159" s="439"/>
      <c r="AX159" s="444"/>
      <c r="AY159" s="419"/>
      <c r="AZ159" s="358" t="s">
        <v>895</v>
      </c>
      <c r="BA159" s="359"/>
      <c r="BB159" s="359"/>
      <c r="BC159" s="359"/>
      <c r="BD159" s="359"/>
      <c r="BE159" s="359"/>
      <c r="BF159" s="359"/>
      <c r="BG159" s="359"/>
      <c r="BH159" s="360"/>
      <c r="BI159" s="437"/>
      <c r="BJ159" s="438"/>
      <c r="BK159" s="438"/>
      <c r="BL159" s="438"/>
      <c r="BM159" s="438"/>
      <c r="BN159" s="438"/>
      <c r="BO159" s="438"/>
      <c r="BP159" s="438"/>
      <c r="BQ159" s="438"/>
      <c r="BR159" s="438"/>
      <c r="BS159" s="438"/>
      <c r="BT159" s="439"/>
    </row>
    <row r="160" spans="2:72" ht="19.5" customHeight="1">
      <c r="B160" s="444"/>
      <c r="C160" s="430"/>
      <c r="D160" s="349" t="s">
        <v>875</v>
      </c>
      <c r="E160" s="350"/>
      <c r="F160" s="350"/>
      <c r="G160" s="350"/>
      <c r="H160" s="350"/>
      <c r="I160" s="350"/>
      <c r="J160" s="350"/>
      <c r="K160" s="350"/>
      <c r="L160" s="351"/>
      <c r="M160" s="352"/>
      <c r="N160" s="353"/>
      <c r="O160" s="353"/>
      <c r="P160" s="353"/>
      <c r="Q160" s="353"/>
      <c r="R160" s="353"/>
      <c r="S160" s="353"/>
      <c r="T160" s="353"/>
      <c r="U160" s="353"/>
      <c r="V160" s="353"/>
      <c r="W160" s="353"/>
      <c r="X160" s="354"/>
      <c r="Z160" s="444"/>
      <c r="AA160" s="430"/>
      <c r="AB160" s="349" t="s">
        <v>875</v>
      </c>
      <c r="AC160" s="350"/>
      <c r="AD160" s="350"/>
      <c r="AE160" s="350"/>
      <c r="AF160" s="350"/>
      <c r="AG160" s="350"/>
      <c r="AH160" s="350"/>
      <c r="AI160" s="350"/>
      <c r="AJ160" s="351"/>
      <c r="AK160" s="352"/>
      <c r="AL160" s="353"/>
      <c r="AM160" s="353"/>
      <c r="AN160" s="353"/>
      <c r="AO160" s="353"/>
      <c r="AP160" s="353"/>
      <c r="AQ160" s="353"/>
      <c r="AR160" s="353"/>
      <c r="AS160" s="353"/>
      <c r="AT160" s="353"/>
      <c r="AU160" s="353"/>
      <c r="AV160" s="354"/>
      <c r="AX160" s="444"/>
      <c r="AY160" s="430"/>
      <c r="AZ160" s="349" t="s">
        <v>875</v>
      </c>
      <c r="BA160" s="350"/>
      <c r="BB160" s="350"/>
      <c r="BC160" s="350"/>
      <c r="BD160" s="350"/>
      <c r="BE160" s="350"/>
      <c r="BF160" s="350"/>
      <c r="BG160" s="350"/>
      <c r="BH160" s="351"/>
      <c r="BI160" s="352"/>
      <c r="BJ160" s="353"/>
      <c r="BK160" s="353"/>
      <c r="BL160" s="353"/>
      <c r="BM160" s="353"/>
      <c r="BN160" s="353"/>
      <c r="BO160" s="353"/>
      <c r="BP160" s="353"/>
      <c r="BQ160" s="353"/>
      <c r="BR160" s="353"/>
      <c r="BS160" s="353"/>
      <c r="BT160" s="354"/>
    </row>
    <row r="161" spans="2:72" ht="19.5" customHeight="1">
      <c r="B161" s="444"/>
      <c r="C161" s="534" t="s">
        <v>628</v>
      </c>
      <c r="D161" s="517" t="s">
        <v>633</v>
      </c>
      <c r="E161" s="364" t="s">
        <v>631</v>
      </c>
      <c r="F161" s="364"/>
      <c r="G161" s="364"/>
      <c r="H161" s="364"/>
      <c r="I161" s="364"/>
      <c r="J161" s="364"/>
      <c r="K161" s="364"/>
      <c r="L161" s="365"/>
      <c r="M161" s="545"/>
      <c r="N161" s="546"/>
      <c r="O161" s="546"/>
      <c r="P161" s="546"/>
      <c r="Q161" s="546"/>
      <c r="R161" s="546"/>
      <c r="S161" s="546"/>
      <c r="T161" s="546"/>
      <c r="U161" s="546"/>
      <c r="V161" s="546"/>
      <c r="W161" s="546"/>
      <c r="X161" s="547"/>
      <c r="Z161" s="444"/>
      <c r="AA161" s="534" t="s">
        <v>628</v>
      </c>
      <c r="AB161" s="517" t="s">
        <v>633</v>
      </c>
      <c r="AC161" s="364" t="s">
        <v>631</v>
      </c>
      <c r="AD161" s="364"/>
      <c r="AE161" s="364"/>
      <c r="AF161" s="364"/>
      <c r="AG161" s="364"/>
      <c r="AH161" s="364"/>
      <c r="AI161" s="364"/>
      <c r="AJ161" s="365"/>
      <c r="AK161" s="545"/>
      <c r="AL161" s="546"/>
      <c r="AM161" s="546"/>
      <c r="AN161" s="546"/>
      <c r="AO161" s="546"/>
      <c r="AP161" s="546"/>
      <c r="AQ161" s="546"/>
      <c r="AR161" s="546"/>
      <c r="AS161" s="546"/>
      <c r="AT161" s="546"/>
      <c r="AU161" s="546"/>
      <c r="AV161" s="547"/>
      <c r="AX161" s="444"/>
      <c r="AY161" s="534" t="s">
        <v>628</v>
      </c>
      <c r="AZ161" s="517" t="s">
        <v>633</v>
      </c>
      <c r="BA161" s="364" t="s">
        <v>631</v>
      </c>
      <c r="BB161" s="364"/>
      <c r="BC161" s="364"/>
      <c r="BD161" s="364"/>
      <c r="BE161" s="364"/>
      <c r="BF161" s="364"/>
      <c r="BG161" s="364"/>
      <c r="BH161" s="365"/>
      <c r="BI161" s="545"/>
      <c r="BJ161" s="546"/>
      <c r="BK161" s="546"/>
      <c r="BL161" s="546"/>
      <c r="BM161" s="546"/>
      <c r="BN161" s="546"/>
      <c r="BO161" s="546"/>
      <c r="BP161" s="546"/>
      <c r="BQ161" s="546"/>
      <c r="BR161" s="546"/>
      <c r="BS161" s="546"/>
      <c r="BT161" s="547"/>
    </row>
    <row r="162" spans="2:72" ht="19.5" customHeight="1">
      <c r="B162" s="444"/>
      <c r="C162" s="535"/>
      <c r="D162" s="516"/>
      <c r="E162" s="425" t="s">
        <v>632</v>
      </c>
      <c r="F162" s="425"/>
      <c r="G162" s="425"/>
      <c r="H162" s="425"/>
      <c r="I162" s="425"/>
      <c r="J162" s="425"/>
      <c r="K162" s="425"/>
      <c r="L162" s="426"/>
      <c r="M162" s="437"/>
      <c r="N162" s="438"/>
      <c r="O162" s="438"/>
      <c r="P162" s="438"/>
      <c r="Q162" s="438"/>
      <c r="R162" s="438"/>
      <c r="S162" s="438"/>
      <c r="T162" s="438"/>
      <c r="U162" s="438"/>
      <c r="V162" s="438"/>
      <c r="W162" s="438"/>
      <c r="X162" s="439"/>
      <c r="Z162" s="444"/>
      <c r="AA162" s="535"/>
      <c r="AB162" s="516"/>
      <c r="AC162" s="425" t="s">
        <v>632</v>
      </c>
      <c r="AD162" s="425"/>
      <c r="AE162" s="425"/>
      <c r="AF162" s="425"/>
      <c r="AG162" s="425"/>
      <c r="AH162" s="425"/>
      <c r="AI162" s="425"/>
      <c r="AJ162" s="426"/>
      <c r="AK162" s="437"/>
      <c r="AL162" s="438"/>
      <c r="AM162" s="438"/>
      <c r="AN162" s="438"/>
      <c r="AO162" s="438"/>
      <c r="AP162" s="438"/>
      <c r="AQ162" s="438"/>
      <c r="AR162" s="438"/>
      <c r="AS162" s="438"/>
      <c r="AT162" s="438"/>
      <c r="AU162" s="438"/>
      <c r="AV162" s="439"/>
      <c r="AX162" s="444"/>
      <c r="AY162" s="535"/>
      <c r="AZ162" s="516"/>
      <c r="BA162" s="425" t="s">
        <v>632</v>
      </c>
      <c r="BB162" s="425"/>
      <c r="BC162" s="425"/>
      <c r="BD162" s="425"/>
      <c r="BE162" s="425"/>
      <c r="BF162" s="425"/>
      <c r="BG162" s="425"/>
      <c r="BH162" s="426"/>
      <c r="BI162" s="437"/>
      <c r="BJ162" s="438"/>
      <c r="BK162" s="438"/>
      <c r="BL162" s="438"/>
      <c r="BM162" s="438"/>
      <c r="BN162" s="438"/>
      <c r="BO162" s="438"/>
      <c r="BP162" s="438"/>
      <c r="BQ162" s="438"/>
      <c r="BR162" s="438"/>
      <c r="BS162" s="438"/>
      <c r="BT162" s="439"/>
    </row>
    <row r="163" spans="2:72" ht="19.5" customHeight="1">
      <c r="B163" s="444"/>
      <c r="C163" s="535"/>
      <c r="D163" s="539" t="s">
        <v>640</v>
      </c>
      <c r="E163" s="425" t="s">
        <v>635</v>
      </c>
      <c r="F163" s="425"/>
      <c r="G163" s="425"/>
      <c r="H163" s="425"/>
      <c r="I163" s="425"/>
      <c r="J163" s="425"/>
      <c r="K163" s="425"/>
      <c r="L163" s="426"/>
      <c r="M163" s="343"/>
      <c r="N163" s="344"/>
      <c r="O163" s="344"/>
      <c r="P163" s="344"/>
      <c r="Q163" s="344"/>
      <c r="R163" s="344"/>
      <c r="S163" s="344"/>
      <c r="T163" s="344"/>
      <c r="U163" s="344"/>
      <c r="V163" s="344"/>
      <c r="W163" s="344"/>
      <c r="X163" s="345"/>
      <c r="Z163" s="444"/>
      <c r="AA163" s="535"/>
      <c r="AB163" s="539" t="s">
        <v>640</v>
      </c>
      <c r="AC163" s="425" t="s">
        <v>635</v>
      </c>
      <c r="AD163" s="425"/>
      <c r="AE163" s="425"/>
      <c r="AF163" s="425"/>
      <c r="AG163" s="425"/>
      <c r="AH163" s="425"/>
      <c r="AI163" s="425"/>
      <c r="AJ163" s="426"/>
      <c r="AK163" s="343"/>
      <c r="AL163" s="344"/>
      <c r="AM163" s="344"/>
      <c r="AN163" s="344"/>
      <c r="AO163" s="344"/>
      <c r="AP163" s="344"/>
      <c r="AQ163" s="344"/>
      <c r="AR163" s="344"/>
      <c r="AS163" s="344"/>
      <c r="AT163" s="344"/>
      <c r="AU163" s="344"/>
      <c r="AV163" s="345"/>
      <c r="AX163" s="444"/>
      <c r="AY163" s="535"/>
      <c r="AZ163" s="539" t="s">
        <v>640</v>
      </c>
      <c r="BA163" s="425" t="s">
        <v>635</v>
      </c>
      <c r="BB163" s="425"/>
      <c r="BC163" s="425"/>
      <c r="BD163" s="425"/>
      <c r="BE163" s="425"/>
      <c r="BF163" s="425"/>
      <c r="BG163" s="425"/>
      <c r="BH163" s="426"/>
      <c r="BI163" s="343"/>
      <c r="BJ163" s="344"/>
      <c r="BK163" s="344"/>
      <c r="BL163" s="344"/>
      <c r="BM163" s="344"/>
      <c r="BN163" s="344"/>
      <c r="BO163" s="344"/>
      <c r="BP163" s="344"/>
      <c r="BQ163" s="344"/>
      <c r="BR163" s="344"/>
      <c r="BS163" s="344"/>
      <c r="BT163" s="345"/>
    </row>
    <row r="164" spans="2:72" ht="19.5" customHeight="1">
      <c r="B164" s="444"/>
      <c r="C164" s="535"/>
      <c r="D164" s="540"/>
      <c r="E164" s="425" t="s">
        <v>636</v>
      </c>
      <c r="F164" s="425"/>
      <c r="G164" s="425"/>
      <c r="H164" s="425"/>
      <c r="I164" s="425"/>
      <c r="J164" s="425"/>
      <c r="K164" s="425"/>
      <c r="L164" s="426"/>
      <c r="M164" s="437"/>
      <c r="N164" s="438"/>
      <c r="O164" s="438"/>
      <c r="P164" s="438"/>
      <c r="Q164" s="438"/>
      <c r="R164" s="438"/>
      <c r="S164" s="438"/>
      <c r="T164" s="438"/>
      <c r="U164" s="438"/>
      <c r="V164" s="438"/>
      <c r="W164" s="438"/>
      <c r="X164" s="439"/>
      <c r="Z164" s="444"/>
      <c r="AA164" s="535"/>
      <c r="AB164" s="540"/>
      <c r="AC164" s="425" t="s">
        <v>636</v>
      </c>
      <c r="AD164" s="425"/>
      <c r="AE164" s="425"/>
      <c r="AF164" s="425"/>
      <c r="AG164" s="425"/>
      <c r="AH164" s="425"/>
      <c r="AI164" s="425"/>
      <c r="AJ164" s="426"/>
      <c r="AK164" s="437"/>
      <c r="AL164" s="438"/>
      <c r="AM164" s="438"/>
      <c r="AN164" s="438"/>
      <c r="AO164" s="438"/>
      <c r="AP164" s="438"/>
      <c r="AQ164" s="438"/>
      <c r="AR164" s="438"/>
      <c r="AS164" s="438"/>
      <c r="AT164" s="438"/>
      <c r="AU164" s="438"/>
      <c r="AV164" s="439"/>
      <c r="AX164" s="444"/>
      <c r="AY164" s="535"/>
      <c r="AZ164" s="540"/>
      <c r="BA164" s="425" t="s">
        <v>636</v>
      </c>
      <c r="BB164" s="425"/>
      <c r="BC164" s="425"/>
      <c r="BD164" s="425"/>
      <c r="BE164" s="425"/>
      <c r="BF164" s="425"/>
      <c r="BG164" s="425"/>
      <c r="BH164" s="426"/>
      <c r="BI164" s="437"/>
      <c r="BJ164" s="438"/>
      <c r="BK164" s="438"/>
      <c r="BL164" s="438"/>
      <c r="BM164" s="438"/>
      <c r="BN164" s="438"/>
      <c r="BO164" s="438"/>
      <c r="BP164" s="438"/>
      <c r="BQ164" s="438"/>
      <c r="BR164" s="438"/>
      <c r="BS164" s="438"/>
      <c r="BT164" s="439"/>
    </row>
    <row r="165" spans="2:72" ht="19.5" customHeight="1">
      <c r="B165" s="444"/>
      <c r="C165" s="535"/>
      <c r="D165" s="516" t="s">
        <v>634</v>
      </c>
      <c r="E165" s="425" t="s">
        <v>637</v>
      </c>
      <c r="F165" s="425"/>
      <c r="G165" s="425"/>
      <c r="H165" s="425"/>
      <c r="I165" s="425"/>
      <c r="J165" s="425"/>
      <c r="K165" s="425"/>
      <c r="L165" s="426"/>
      <c r="M165" s="343"/>
      <c r="N165" s="344"/>
      <c r="O165" s="344"/>
      <c r="P165" s="344"/>
      <c r="Q165" s="344"/>
      <c r="R165" s="344"/>
      <c r="S165" s="344"/>
      <c r="T165" s="344"/>
      <c r="U165" s="344"/>
      <c r="V165" s="344"/>
      <c r="W165" s="344"/>
      <c r="X165" s="345"/>
      <c r="Z165" s="444"/>
      <c r="AA165" s="535"/>
      <c r="AB165" s="516" t="s">
        <v>634</v>
      </c>
      <c r="AC165" s="425" t="s">
        <v>637</v>
      </c>
      <c r="AD165" s="425"/>
      <c r="AE165" s="425"/>
      <c r="AF165" s="425"/>
      <c r="AG165" s="425"/>
      <c r="AH165" s="425"/>
      <c r="AI165" s="425"/>
      <c r="AJ165" s="426"/>
      <c r="AK165" s="343"/>
      <c r="AL165" s="344"/>
      <c r="AM165" s="344"/>
      <c r="AN165" s="344"/>
      <c r="AO165" s="344"/>
      <c r="AP165" s="344"/>
      <c r="AQ165" s="344"/>
      <c r="AR165" s="344"/>
      <c r="AS165" s="344"/>
      <c r="AT165" s="344"/>
      <c r="AU165" s="344"/>
      <c r="AV165" s="345"/>
      <c r="AX165" s="444"/>
      <c r="AY165" s="535"/>
      <c r="AZ165" s="516" t="s">
        <v>634</v>
      </c>
      <c r="BA165" s="425" t="s">
        <v>637</v>
      </c>
      <c r="BB165" s="425"/>
      <c r="BC165" s="425"/>
      <c r="BD165" s="425"/>
      <c r="BE165" s="425"/>
      <c r="BF165" s="425"/>
      <c r="BG165" s="425"/>
      <c r="BH165" s="426"/>
      <c r="BI165" s="343"/>
      <c r="BJ165" s="344"/>
      <c r="BK165" s="344"/>
      <c r="BL165" s="344"/>
      <c r="BM165" s="344"/>
      <c r="BN165" s="344"/>
      <c r="BO165" s="344"/>
      <c r="BP165" s="344"/>
      <c r="BQ165" s="344"/>
      <c r="BR165" s="344"/>
      <c r="BS165" s="344"/>
      <c r="BT165" s="345"/>
    </row>
    <row r="166" spans="2:72" ht="19.5" customHeight="1">
      <c r="B166" s="444"/>
      <c r="C166" s="535"/>
      <c r="D166" s="516"/>
      <c r="E166" s="425" t="s">
        <v>638</v>
      </c>
      <c r="F166" s="425"/>
      <c r="G166" s="425"/>
      <c r="H166" s="425"/>
      <c r="I166" s="425"/>
      <c r="J166" s="425"/>
      <c r="K166" s="425"/>
      <c r="L166" s="426"/>
      <c r="M166" s="343"/>
      <c r="N166" s="344"/>
      <c r="O166" s="344"/>
      <c r="P166" s="344"/>
      <c r="Q166" s="344"/>
      <c r="R166" s="344"/>
      <c r="S166" s="344"/>
      <c r="T166" s="344"/>
      <c r="U166" s="344"/>
      <c r="V166" s="344"/>
      <c r="W166" s="344"/>
      <c r="X166" s="345"/>
      <c r="Z166" s="444"/>
      <c r="AA166" s="535"/>
      <c r="AB166" s="516"/>
      <c r="AC166" s="425" t="s">
        <v>638</v>
      </c>
      <c r="AD166" s="425"/>
      <c r="AE166" s="425"/>
      <c r="AF166" s="425"/>
      <c r="AG166" s="425"/>
      <c r="AH166" s="425"/>
      <c r="AI166" s="425"/>
      <c r="AJ166" s="426"/>
      <c r="AK166" s="343"/>
      <c r="AL166" s="344"/>
      <c r="AM166" s="344"/>
      <c r="AN166" s="344"/>
      <c r="AO166" s="344"/>
      <c r="AP166" s="344"/>
      <c r="AQ166" s="344"/>
      <c r="AR166" s="344"/>
      <c r="AS166" s="344"/>
      <c r="AT166" s="344"/>
      <c r="AU166" s="344"/>
      <c r="AV166" s="345"/>
      <c r="AX166" s="444"/>
      <c r="AY166" s="535"/>
      <c r="AZ166" s="516"/>
      <c r="BA166" s="425" t="s">
        <v>638</v>
      </c>
      <c r="BB166" s="425"/>
      <c r="BC166" s="425"/>
      <c r="BD166" s="425"/>
      <c r="BE166" s="425"/>
      <c r="BF166" s="425"/>
      <c r="BG166" s="425"/>
      <c r="BH166" s="426"/>
      <c r="BI166" s="343"/>
      <c r="BJ166" s="344"/>
      <c r="BK166" s="344"/>
      <c r="BL166" s="344"/>
      <c r="BM166" s="344"/>
      <c r="BN166" s="344"/>
      <c r="BO166" s="344"/>
      <c r="BP166" s="344"/>
      <c r="BQ166" s="344"/>
      <c r="BR166" s="344"/>
      <c r="BS166" s="344"/>
      <c r="BT166" s="345"/>
    </row>
    <row r="167" spans="2:72" ht="19.5" customHeight="1">
      <c r="B167" s="444"/>
      <c r="C167" s="535"/>
      <c r="D167" s="529" t="s">
        <v>904</v>
      </c>
      <c r="E167" s="529"/>
      <c r="F167" s="529"/>
      <c r="G167" s="529"/>
      <c r="H167" s="529"/>
      <c r="I167" s="529"/>
      <c r="J167" s="529"/>
      <c r="K167" s="529"/>
      <c r="L167" s="530"/>
      <c r="M167" s="437"/>
      <c r="N167" s="438"/>
      <c r="O167" s="438"/>
      <c r="P167" s="438"/>
      <c r="Q167" s="438"/>
      <c r="R167" s="438"/>
      <c r="S167" s="438"/>
      <c r="T167" s="438"/>
      <c r="U167" s="438"/>
      <c r="V167" s="438"/>
      <c r="W167" s="438"/>
      <c r="X167" s="439"/>
      <c r="Z167" s="444"/>
      <c r="AA167" s="541"/>
      <c r="AB167" s="529" t="s">
        <v>904</v>
      </c>
      <c r="AC167" s="529"/>
      <c r="AD167" s="529"/>
      <c r="AE167" s="529"/>
      <c r="AF167" s="529"/>
      <c r="AG167" s="529"/>
      <c r="AH167" s="529"/>
      <c r="AI167" s="529"/>
      <c r="AJ167" s="530"/>
      <c r="AK167" s="343"/>
      <c r="AL167" s="344"/>
      <c r="AM167" s="344"/>
      <c r="AN167" s="344"/>
      <c r="AO167" s="344"/>
      <c r="AP167" s="344"/>
      <c r="AQ167" s="344"/>
      <c r="AR167" s="344"/>
      <c r="AS167" s="344"/>
      <c r="AT167" s="344"/>
      <c r="AU167" s="344"/>
      <c r="AV167" s="345"/>
      <c r="AX167" s="444"/>
      <c r="AY167" s="541"/>
      <c r="AZ167" s="529" t="s">
        <v>904</v>
      </c>
      <c r="BA167" s="529"/>
      <c r="BB167" s="529"/>
      <c r="BC167" s="529"/>
      <c r="BD167" s="529"/>
      <c r="BE167" s="529"/>
      <c r="BF167" s="529"/>
      <c r="BG167" s="529"/>
      <c r="BH167" s="530"/>
      <c r="BI167" s="343"/>
      <c r="BJ167" s="344"/>
      <c r="BK167" s="344"/>
      <c r="BL167" s="344"/>
      <c r="BM167" s="344"/>
      <c r="BN167" s="344"/>
      <c r="BO167" s="344"/>
      <c r="BP167" s="344"/>
      <c r="BQ167" s="344"/>
      <c r="BR167" s="344"/>
      <c r="BS167" s="344"/>
      <c r="BT167" s="345"/>
    </row>
    <row r="168" spans="2:72" ht="19.5" customHeight="1">
      <c r="B168" s="444"/>
      <c r="C168" s="307" t="s">
        <v>975</v>
      </c>
      <c r="D168" s="308"/>
      <c r="E168" s="308"/>
      <c r="F168" s="308"/>
      <c r="G168" s="308"/>
      <c r="H168" s="308"/>
      <c r="I168" s="308"/>
      <c r="J168" s="308"/>
      <c r="K168" s="308"/>
      <c r="L168" s="309"/>
      <c r="M168" s="310"/>
      <c r="N168" s="311"/>
      <c r="O168" s="311"/>
      <c r="P168" s="311"/>
      <c r="Q168" s="311"/>
      <c r="R168" s="311"/>
      <c r="S168" s="311"/>
      <c r="T168" s="311"/>
      <c r="U168" s="311"/>
      <c r="V168" s="311"/>
      <c r="W168" s="311"/>
      <c r="X168" s="312"/>
      <c r="Z168" s="444"/>
      <c r="AA168" s="307" t="s">
        <v>975</v>
      </c>
      <c r="AB168" s="308"/>
      <c r="AC168" s="308"/>
      <c r="AD168" s="308"/>
      <c r="AE168" s="308"/>
      <c r="AF168" s="308"/>
      <c r="AG168" s="308"/>
      <c r="AH168" s="308"/>
      <c r="AI168" s="308"/>
      <c r="AJ168" s="309"/>
      <c r="AK168" s="310"/>
      <c r="AL168" s="311"/>
      <c r="AM168" s="311"/>
      <c r="AN168" s="311"/>
      <c r="AO168" s="311"/>
      <c r="AP168" s="311"/>
      <c r="AQ168" s="311"/>
      <c r="AR168" s="311"/>
      <c r="AS168" s="311"/>
      <c r="AT168" s="311"/>
      <c r="AU168" s="311"/>
      <c r="AV168" s="312"/>
      <c r="AX168" s="444"/>
      <c r="AY168" s="307" t="s">
        <v>975</v>
      </c>
      <c r="AZ168" s="308"/>
      <c r="BA168" s="308"/>
      <c r="BB168" s="308"/>
      <c r="BC168" s="308"/>
      <c r="BD168" s="308"/>
      <c r="BE168" s="308"/>
      <c r="BF168" s="308"/>
      <c r="BG168" s="308"/>
      <c r="BH168" s="309"/>
      <c r="BI168" s="310"/>
      <c r="BJ168" s="311"/>
      <c r="BK168" s="311"/>
      <c r="BL168" s="311"/>
      <c r="BM168" s="311"/>
      <c r="BN168" s="311"/>
      <c r="BO168" s="311"/>
      <c r="BP168" s="311"/>
      <c r="BQ168" s="311"/>
      <c r="BR168" s="311"/>
      <c r="BS168" s="311"/>
      <c r="BT168" s="312"/>
    </row>
    <row r="169" spans="2:72" ht="19.5" customHeight="1">
      <c r="B169" s="444"/>
      <c r="C169" s="334" t="s">
        <v>953</v>
      </c>
      <c r="D169" s="335"/>
      <c r="E169" s="335"/>
      <c r="F169" s="335"/>
      <c r="G169" s="335"/>
      <c r="H169" s="335"/>
      <c r="I169" s="335"/>
      <c r="J169" s="335"/>
      <c r="K169" s="335"/>
      <c r="L169" s="336"/>
      <c r="M169" s="343"/>
      <c r="N169" s="344"/>
      <c r="O169" s="344"/>
      <c r="P169" s="344"/>
      <c r="Q169" s="344"/>
      <c r="R169" s="344"/>
      <c r="S169" s="344"/>
      <c r="T169" s="344"/>
      <c r="U169" s="344"/>
      <c r="V169" s="344"/>
      <c r="W169" s="344"/>
      <c r="X169" s="345"/>
      <c r="Z169" s="444"/>
      <c r="AA169" s="334" t="s">
        <v>953</v>
      </c>
      <c r="AB169" s="335"/>
      <c r="AC169" s="335"/>
      <c r="AD169" s="335"/>
      <c r="AE169" s="335"/>
      <c r="AF169" s="335"/>
      <c r="AG169" s="335"/>
      <c r="AH169" s="335"/>
      <c r="AI169" s="335"/>
      <c r="AJ169" s="336"/>
      <c r="AK169" s="343"/>
      <c r="AL169" s="344"/>
      <c r="AM169" s="344"/>
      <c r="AN169" s="344"/>
      <c r="AO169" s="344"/>
      <c r="AP169" s="344"/>
      <c r="AQ169" s="344"/>
      <c r="AR169" s="344"/>
      <c r="AS169" s="344"/>
      <c r="AT169" s="344"/>
      <c r="AU169" s="344"/>
      <c r="AV169" s="345"/>
      <c r="AX169" s="444"/>
      <c r="AY169" s="334" t="s">
        <v>953</v>
      </c>
      <c r="AZ169" s="335"/>
      <c r="BA169" s="335"/>
      <c r="BB169" s="335"/>
      <c r="BC169" s="335"/>
      <c r="BD169" s="335"/>
      <c r="BE169" s="335"/>
      <c r="BF169" s="335"/>
      <c r="BG169" s="335"/>
      <c r="BH169" s="336"/>
      <c r="BI169" s="343"/>
      <c r="BJ169" s="344"/>
      <c r="BK169" s="344"/>
      <c r="BL169" s="344"/>
      <c r="BM169" s="344"/>
      <c r="BN169" s="344"/>
      <c r="BO169" s="344"/>
      <c r="BP169" s="344"/>
      <c r="BQ169" s="344"/>
      <c r="BR169" s="344"/>
      <c r="BS169" s="344"/>
      <c r="BT169" s="345"/>
    </row>
    <row r="170" spans="2:72" ht="19.5" customHeight="1">
      <c r="B170" s="444"/>
      <c r="C170" s="322" t="s">
        <v>954</v>
      </c>
      <c r="D170" s="323"/>
      <c r="E170" s="323"/>
      <c r="F170" s="323"/>
      <c r="G170" s="323"/>
      <c r="H170" s="323"/>
      <c r="I170" s="323"/>
      <c r="J170" s="323"/>
      <c r="K170" s="323"/>
      <c r="L170" s="324"/>
      <c r="M170" s="337"/>
      <c r="N170" s="338"/>
      <c r="O170" s="338"/>
      <c r="P170" s="338"/>
      <c r="Q170" s="338"/>
      <c r="R170" s="338"/>
      <c r="S170" s="338"/>
      <c r="T170" s="338"/>
      <c r="U170" s="338"/>
      <c r="V170" s="338"/>
      <c r="W170" s="338"/>
      <c r="X170" s="339"/>
      <c r="Z170" s="444"/>
      <c r="AA170" s="322" t="s">
        <v>954</v>
      </c>
      <c r="AB170" s="323"/>
      <c r="AC170" s="323"/>
      <c r="AD170" s="323"/>
      <c r="AE170" s="323"/>
      <c r="AF170" s="323"/>
      <c r="AG170" s="323"/>
      <c r="AH170" s="323"/>
      <c r="AI170" s="323"/>
      <c r="AJ170" s="324"/>
      <c r="AK170" s="337"/>
      <c r="AL170" s="338"/>
      <c r="AM170" s="338"/>
      <c r="AN170" s="338"/>
      <c r="AO170" s="338"/>
      <c r="AP170" s="338"/>
      <c r="AQ170" s="338"/>
      <c r="AR170" s="338"/>
      <c r="AS170" s="338"/>
      <c r="AT170" s="338"/>
      <c r="AU170" s="338"/>
      <c r="AV170" s="339"/>
      <c r="AX170" s="444"/>
      <c r="AY170" s="322" t="s">
        <v>954</v>
      </c>
      <c r="AZ170" s="323"/>
      <c r="BA170" s="323"/>
      <c r="BB170" s="323"/>
      <c r="BC170" s="323"/>
      <c r="BD170" s="323"/>
      <c r="BE170" s="323"/>
      <c r="BF170" s="323"/>
      <c r="BG170" s="323"/>
      <c r="BH170" s="324"/>
      <c r="BI170" s="337"/>
      <c r="BJ170" s="338"/>
      <c r="BK170" s="338"/>
      <c r="BL170" s="338"/>
      <c r="BM170" s="338"/>
      <c r="BN170" s="338"/>
      <c r="BO170" s="338"/>
      <c r="BP170" s="338"/>
      <c r="BQ170" s="338"/>
      <c r="BR170" s="338"/>
      <c r="BS170" s="338"/>
      <c r="BT170" s="339"/>
    </row>
    <row r="171" spans="2:72" ht="19.5" customHeight="1">
      <c r="B171" s="444"/>
      <c r="C171" s="418" t="s">
        <v>876</v>
      </c>
      <c r="D171" s="421" t="s">
        <v>877</v>
      </c>
      <c r="E171" s="374"/>
      <c r="F171" s="374"/>
      <c r="G171" s="374"/>
      <c r="H171" s="374"/>
      <c r="I171" s="374"/>
      <c r="J171" s="374"/>
      <c r="K171" s="374"/>
      <c r="L171" s="375"/>
      <c r="M171" s="310"/>
      <c r="N171" s="311"/>
      <c r="O171" s="311"/>
      <c r="P171" s="311"/>
      <c r="Q171" s="311"/>
      <c r="R171" s="311"/>
      <c r="S171" s="311"/>
      <c r="T171" s="311"/>
      <c r="U171" s="311"/>
      <c r="V171" s="311"/>
      <c r="W171" s="311"/>
      <c r="X171" s="312"/>
      <c r="Z171" s="444"/>
      <c r="AA171" s="418" t="s">
        <v>876</v>
      </c>
      <c r="AB171" s="421" t="s">
        <v>877</v>
      </c>
      <c r="AC171" s="374"/>
      <c r="AD171" s="374"/>
      <c r="AE171" s="374"/>
      <c r="AF171" s="374"/>
      <c r="AG171" s="374"/>
      <c r="AH171" s="374"/>
      <c r="AI171" s="374"/>
      <c r="AJ171" s="375"/>
      <c r="AK171" s="310"/>
      <c r="AL171" s="311"/>
      <c r="AM171" s="311"/>
      <c r="AN171" s="311"/>
      <c r="AO171" s="311"/>
      <c r="AP171" s="311"/>
      <c r="AQ171" s="311"/>
      <c r="AR171" s="311"/>
      <c r="AS171" s="311"/>
      <c r="AT171" s="311"/>
      <c r="AU171" s="311"/>
      <c r="AV171" s="312"/>
      <c r="AX171" s="444"/>
      <c r="AY171" s="418" t="s">
        <v>876</v>
      </c>
      <c r="AZ171" s="421" t="s">
        <v>877</v>
      </c>
      <c r="BA171" s="374"/>
      <c r="BB171" s="374"/>
      <c r="BC171" s="374"/>
      <c r="BD171" s="374"/>
      <c r="BE171" s="374"/>
      <c r="BF171" s="374"/>
      <c r="BG171" s="374"/>
      <c r="BH171" s="375"/>
      <c r="BI171" s="310"/>
      <c r="BJ171" s="311"/>
      <c r="BK171" s="311"/>
      <c r="BL171" s="311"/>
      <c r="BM171" s="311"/>
      <c r="BN171" s="311"/>
      <c r="BO171" s="311"/>
      <c r="BP171" s="311"/>
      <c r="BQ171" s="311"/>
      <c r="BR171" s="311"/>
      <c r="BS171" s="311"/>
      <c r="BT171" s="312"/>
    </row>
    <row r="172" spans="2:72" ht="19.5" customHeight="1">
      <c r="B172" s="444"/>
      <c r="C172" s="419"/>
      <c r="D172" s="358" t="s">
        <v>878</v>
      </c>
      <c r="E172" s="359"/>
      <c r="F172" s="359"/>
      <c r="G172" s="359"/>
      <c r="H172" s="359"/>
      <c r="I172" s="359"/>
      <c r="J172" s="359"/>
      <c r="K172" s="359"/>
      <c r="L172" s="360"/>
      <c r="M172" s="343"/>
      <c r="N172" s="344"/>
      <c r="O172" s="344"/>
      <c r="P172" s="344"/>
      <c r="Q172" s="344"/>
      <c r="R172" s="344"/>
      <c r="S172" s="344"/>
      <c r="T172" s="344"/>
      <c r="U172" s="344"/>
      <c r="V172" s="344"/>
      <c r="W172" s="344"/>
      <c r="X172" s="345"/>
      <c r="Z172" s="444"/>
      <c r="AA172" s="419"/>
      <c r="AB172" s="358" t="s">
        <v>878</v>
      </c>
      <c r="AC172" s="359"/>
      <c r="AD172" s="359"/>
      <c r="AE172" s="359"/>
      <c r="AF172" s="359"/>
      <c r="AG172" s="359"/>
      <c r="AH172" s="359"/>
      <c r="AI172" s="359"/>
      <c r="AJ172" s="360"/>
      <c r="AK172" s="343"/>
      <c r="AL172" s="344"/>
      <c r="AM172" s="344"/>
      <c r="AN172" s="344"/>
      <c r="AO172" s="344"/>
      <c r="AP172" s="344"/>
      <c r="AQ172" s="344"/>
      <c r="AR172" s="344"/>
      <c r="AS172" s="344"/>
      <c r="AT172" s="344"/>
      <c r="AU172" s="344"/>
      <c r="AV172" s="345"/>
      <c r="AX172" s="444"/>
      <c r="AY172" s="419"/>
      <c r="AZ172" s="358" t="s">
        <v>878</v>
      </c>
      <c r="BA172" s="359"/>
      <c r="BB172" s="359"/>
      <c r="BC172" s="359"/>
      <c r="BD172" s="359"/>
      <c r="BE172" s="359"/>
      <c r="BF172" s="359"/>
      <c r="BG172" s="359"/>
      <c r="BH172" s="360"/>
      <c r="BI172" s="343"/>
      <c r="BJ172" s="344"/>
      <c r="BK172" s="344"/>
      <c r="BL172" s="344"/>
      <c r="BM172" s="344"/>
      <c r="BN172" s="344"/>
      <c r="BO172" s="344"/>
      <c r="BP172" s="344"/>
      <c r="BQ172" s="344"/>
      <c r="BR172" s="344"/>
      <c r="BS172" s="344"/>
      <c r="BT172" s="345"/>
    </row>
    <row r="173" spans="2:72" ht="19.5" customHeight="1">
      <c r="B173" s="444"/>
      <c r="C173" s="419"/>
      <c r="D173" s="358" t="s">
        <v>879</v>
      </c>
      <c r="E173" s="359"/>
      <c r="F173" s="359"/>
      <c r="G173" s="359"/>
      <c r="H173" s="359"/>
      <c r="I173" s="359"/>
      <c r="J173" s="359"/>
      <c r="K173" s="359"/>
      <c r="L173" s="360"/>
      <c r="M173" s="343"/>
      <c r="N173" s="344"/>
      <c r="O173" s="344"/>
      <c r="P173" s="344"/>
      <c r="Q173" s="344"/>
      <c r="R173" s="344"/>
      <c r="S173" s="344"/>
      <c r="T173" s="344"/>
      <c r="U173" s="344"/>
      <c r="V173" s="344"/>
      <c r="W173" s="344"/>
      <c r="X173" s="345"/>
      <c r="Z173" s="444"/>
      <c r="AA173" s="419"/>
      <c r="AB173" s="358" t="s">
        <v>879</v>
      </c>
      <c r="AC173" s="359"/>
      <c r="AD173" s="359"/>
      <c r="AE173" s="359"/>
      <c r="AF173" s="359"/>
      <c r="AG173" s="359"/>
      <c r="AH173" s="359"/>
      <c r="AI173" s="359"/>
      <c r="AJ173" s="360"/>
      <c r="AK173" s="343"/>
      <c r="AL173" s="344"/>
      <c r="AM173" s="344"/>
      <c r="AN173" s="344"/>
      <c r="AO173" s="344"/>
      <c r="AP173" s="344"/>
      <c r="AQ173" s="344"/>
      <c r="AR173" s="344"/>
      <c r="AS173" s="344"/>
      <c r="AT173" s="344"/>
      <c r="AU173" s="344"/>
      <c r="AV173" s="345"/>
      <c r="AX173" s="444"/>
      <c r="AY173" s="419"/>
      <c r="AZ173" s="358" t="s">
        <v>879</v>
      </c>
      <c r="BA173" s="359"/>
      <c r="BB173" s="359"/>
      <c r="BC173" s="359"/>
      <c r="BD173" s="359"/>
      <c r="BE173" s="359"/>
      <c r="BF173" s="359"/>
      <c r="BG173" s="359"/>
      <c r="BH173" s="360"/>
      <c r="BI173" s="343"/>
      <c r="BJ173" s="344"/>
      <c r="BK173" s="344"/>
      <c r="BL173" s="344"/>
      <c r="BM173" s="344"/>
      <c r="BN173" s="344"/>
      <c r="BO173" s="344"/>
      <c r="BP173" s="344"/>
      <c r="BQ173" s="344"/>
      <c r="BR173" s="344"/>
      <c r="BS173" s="344"/>
      <c r="BT173" s="345"/>
    </row>
    <row r="174" spans="2:72" ht="19.5" customHeight="1">
      <c r="B174" s="444"/>
      <c r="C174" s="419"/>
      <c r="D174" s="358" t="s">
        <v>880</v>
      </c>
      <c r="E174" s="359"/>
      <c r="F174" s="359"/>
      <c r="G174" s="359"/>
      <c r="H174" s="359"/>
      <c r="I174" s="359"/>
      <c r="J174" s="359"/>
      <c r="K174" s="359"/>
      <c r="L174" s="360"/>
      <c r="M174" s="343"/>
      <c r="N174" s="344"/>
      <c r="O174" s="344"/>
      <c r="P174" s="344"/>
      <c r="Q174" s="344"/>
      <c r="R174" s="344"/>
      <c r="S174" s="344"/>
      <c r="T174" s="344"/>
      <c r="U174" s="344"/>
      <c r="V174" s="344"/>
      <c r="W174" s="344"/>
      <c r="X174" s="345"/>
      <c r="Z174" s="444"/>
      <c r="AA174" s="419"/>
      <c r="AB174" s="358" t="s">
        <v>880</v>
      </c>
      <c r="AC174" s="359"/>
      <c r="AD174" s="359"/>
      <c r="AE174" s="359"/>
      <c r="AF174" s="359"/>
      <c r="AG174" s="359"/>
      <c r="AH174" s="359"/>
      <c r="AI174" s="359"/>
      <c r="AJ174" s="360"/>
      <c r="AK174" s="343"/>
      <c r="AL174" s="344"/>
      <c r="AM174" s="344"/>
      <c r="AN174" s="344"/>
      <c r="AO174" s="344"/>
      <c r="AP174" s="344"/>
      <c r="AQ174" s="344"/>
      <c r="AR174" s="344"/>
      <c r="AS174" s="344"/>
      <c r="AT174" s="344"/>
      <c r="AU174" s="344"/>
      <c r="AV174" s="345"/>
      <c r="AX174" s="444"/>
      <c r="AY174" s="419"/>
      <c r="AZ174" s="358" t="s">
        <v>880</v>
      </c>
      <c r="BA174" s="359"/>
      <c r="BB174" s="359"/>
      <c r="BC174" s="359"/>
      <c r="BD174" s="359"/>
      <c r="BE174" s="359"/>
      <c r="BF174" s="359"/>
      <c r="BG174" s="359"/>
      <c r="BH174" s="360"/>
      <c r="BI174" s="343"/>
      <c r="BJ174" s="344"/>
      <c r="BK174" s="344"/>
      <c r="BL174" s="344"/>
      <c r="BM174" s="344"/>
      <c r="BN174" s="344"/>
      <c r="BO174" s="344"/>
      <c r="BP174" s="344"/>
      <c r="BQ174" s="344"/>
      <c r="BR174" s="344"/>
      <c r="BS174" s="344"/>
      <c r="BT174" s="345"/>
    </row>
    <row r="175" spans="2:72" ht="19.5" customHeight="1">
      <c r="B175" s="444"/>
      <c r="C175" s="419"/>
      <c r="D175" s="358" t="s">
        <v>881</v>
      </c>
      <c r="E175" s="359"/>
      <c r="F175" s="359"/>
      <c r="G175" s="359"/>
      <c r="H175" s="359"/>
      <c r="I175" s="359"/>
      <c r="J175" s="359"/>
      <c r="K175" s="359"/>
      <c r="L175" s="360"/>
      <c r="M175" s="343"/>
      <c r="N175" s="344"/>
      <c r="O175" s="344"/>
      <c r="P175" s="344"/>
      <c r="Q175" s="344"/>
      <c r="R175" s="344"/>
      <c r="S175" s="344"/>
      <c r="T175" s="344"/>
      <c r="U175" s="344"/>
      <c r="V175" s="344"/>
      <c r="W175" s="344"/>
      <c r="X175" s="345"/>
      <c r="Z175" s="444"/>
      <c r="AA175" s="419"/>
      <c r="AB175" s="358" t="s">
        <v>881</v>
      </c>
      <c r="AC175" s="359"/>
      <c r="AD175" s="359"/>
      <c r="AE175" s="359"/>
      <c r="AF175" s="359"/>
      <c r="AG175" s="359"/>
      <c r="AH175" s="359"/>
      <c r="AI175" s="359"/>
      <c r="AJ175" s="360"/>
      <c r="AK175" s="343"/>
      <c r="AL175" s="344"/>
      <c r="AM175" s="344"/>
      <c r="AN175" s="344"/>
      <c r="AO175" s="344"/>
      <c r="AP175" s="344"/>
      <c r="AQ175" s="344"/>
      <c r="AR175" s="344"/>
      <c r="AS175" s="344"/>
      <c r="AT175" s="344"/>
      <c r="AU175" s="344"/>
      <c r="AV175" s="345"/>
      <c r="AX175" s="444"/>
      <c r="AY175" s="419"/>
      <c r="AZ175" s="358" t="s">
        <v>881</v>
      </c>
      <c r="BA175" s="359"/>
      <c r="BB175" s="359"/>
      <c r="BC175" s="359"/>
      <c r="BD175" s="359"/>
      <c r="BE175" s="359"/>
      <c r="BF175" s="359"/>
      <c r="BG175" s="359"/>
      <c r="BH175" s="360"/>
      <c r="BI175" s="343"/>
      <c r="BJ175" s="344"/>
      <c r="BK175" s="344"/>
      <c r="BL175" s="344"/>
      <c r="BM175" s="344"/>
      <c r="BN175" s="344"/>
      <c r="BO175" s="344"/>
      <c r="BP175" s="344"/>
      <c r="BQ175" s="344"/>
      <c r="BR175" s="344"/>
      <c r="BS175" s="344"/>
      <c r="BT175" s="345"/>
    </row>
    <row r="176" spans="2:72" ht="19.5" customHeight="1">
      <c r="B176" s="444"/>
      <c r="C176" s="419"/>
      <c r="D176" s="358" t="s">
        <v>882</v>
      </c>
      <c r="E176" s="359"/>
      <c r="F176" s="359"/>
      <c r="G176" s="359"/>
      <c r="H176" s="359"/>
      <c r="I176" s="359"/>
      <c r="J176" s="359"/>
      <c r="K176" s="359"/>
      <c r="L176" s="360"/>
      <c r="M176" s="343"/>
      <c r="N176" s="344"/>
      <c r="O176" s="344"/>
      <c r="P176" s="344"/>
      <c r="Q176" s="344"/>
      <c r="R176" s="344"/>
      <c r="S176" s="344"/>
      <c r="T176" s="344"/>
      <c r="U176" s="344"/>
      <c r="V176" s="344"/>
      <c r="W176" s="344"/>
      <c r="X176" s="345"/>
      <c r="Z176" s="444"/>
      <c r="AA176" s="419"/>
      <c r="AB176" s="358" t="s">
        <v>882</v>
      </c>
      <c r="AC176" s="359"/>
      <c r="AD176" s="359"/>
      <c r="AE176" s="359"/>
      <c r="AF176" s="359"/>
      <c r="AG176" s="359"/>
      <c r="AH176" s="359"/>
      <c r="AI176" s="359"/>
      <c r="AJ176" s="360"/>
      <c r="AK176" s="343"/>
      <c r="AL176" s="344"/>
      <c r="AM176" s="344"/>
      <c r="AN176" s="344"/>
      <c r="AO176" s="344"/>
      <c r="AP176" s="344"/>
      <c r="AQ176" s="344"/>
      <c r="AR176" s="344"/>
      <c r="AS176" s="344"/>
      <c r="AT176" s="344"/>
      <c r="AU176" s="344"/>
      <c r="AV176" s="345"/>
      <c r="AX176" s="444"/>
      <c r="AY176" s="419"/>
      <c r="AZ176" s="358" t="s">
        <v>882</v>
      </c>
      <c r="BA176" s="359"/>
      <c r="BB176" s="359"/>
      <c r="BC176" s="359"/>
      <c r="BD176" s="359"/>
      <c r="BE176" s="359"/>
      <c r="BF176" s="359"/>
      <c r="BG176" s="359"/>
      <c r="BH176" s="360"/>
      <c r="BI176" s="343"/>
      <c r="BJ176" s="344"/>
      <c r="BK176" s="344"/>
      <c r="BL176" s="344"/>
      <c r="BM176" s="344"/>
      <c r="BN176" s="344"/>
      <c r="BO176" s="344"/>
      <c r="BP176" s="344"/>
      <c r="BQ176" s="344"/>
      <c r="BR176" s="344"/>
      <c r="BS176" s="344"/>
      <c r="BT176" s="345"/>
    </row>
    <row r="177" spans="2:72" ht="19.5" customHeight="1">
      <c r="B177" s="444"/>
      <c r="C177" s="419"/>
      <c r="D177" s="358" t="s">
        <v>885</v>
      </c>
      <c r="E177" s="359"/>
      <c r="F177" s="359"/>
      <c r="G177" s="359"/>
      <c r="H177" s="359"/>
      <c r="I177" s="359"/>
      <c r="J177" s="359"/>
      <c r="K177" s="359"/>
      <c r="L177" s="360"/>
      <c r="M177" s="343"/>
      <c r="N177" s="344"/>
      <c r="O177" s="344"/>
      <c r="P177" s="344"/>
      <c r="Q177" s="344"/>
      <c r="R177" s="344"/>
      <c r="S177" s="344"/>
      <c r="T177" s="344"/>
      <c r="U177" s="344"/>
      <c r="V177" s="344"/>
      <c r="W177" s="344"/>
      <c r="X177" s="345"/>
      <c r="Z177" s="444"/>
      <c r="AA177" s="419"/>
      <c r="AB177" s="358" t="s">
        <v>885</v>
      </c>
      <c r="AC177" s="359"/>
      <c r="AD177" s="359"/>
      <c r="AE177" s="359"/>
      <c r="AF177" s="359"/>
      <c r="AG177" s="359"/>
      <c r="AH177" s="359"/>
      <c r="AI177" s="359"/>
      <c r="AJ177" s="360"/>
      <c r="AK177" s="343"/>
      <c r="AL177" s="344"/>
      <c r="AM177" s="344"/>
      <c r="AN177" s="344"/>
      <c r="AO177" s="344"/>
      <c r="AP177" s="344"/>
      <c r="AQ177" s="344"/>
      <c r="AR177" s="344"/>
      <c r="AS177" s="344"/>
      <c r="AT177" s="344"/>
      <c r="AU177" s="344"/>
      <c r="AV177" s="345"/>
      <c r="AX177" s="444"/>
      <c r="AY177" s="419"/>
      <c r="AZ177" s="358" t="s">
        <v>885</v>
      </c>
      <c r="BA177" s="359"/>
      <c r="BB177" s="359"/>
      <c r="BC177" s="359"/>
      <c r="BD177" s="359"/>
      <c r="BE177" s="359"/>
      <c r="BF177" s="359"/>
      <c r="BG177" s="359"/>
      <c r="BH177" s="360"/>
      <c r="BI177" s="343"/>
      <c r="BJ177" s="344"/>
      <c r="BK177" s="344"/>
      <c r="BL177" s="344"/>
      <c r="BM177" s="344"/>
      <c r="BN177" s="344"/>
      <c r="BO177" s="344"/>
      <c r="BP177" s="344"/>
      <c r="BQ177" s="344"/>
      <c r="BR177" s="344"/>
      <c r="BS177" s="344"/>
      <c r="BT177" s="345"/>
    </row>
    <row r="178" spans="2:72" ht="19.5" customHeight="1">
      <c r="B178" s="444"/>
      <c r="C178" s="419"/>
      <c r="D178" s="358" t="s">
        <v>883</v>
      </c>
      <c r="E178" s="359"/>
      <c r="F178" s="359"/>
      <c r="G178" s="359"/>
      <c r="H178" s="359"/>
      <c r="I178" s="359"/>
      <c r="J178" s="359"/>
      <c r="K178" s="359"/>
      <c r="L178" s="360"/>
      <c r="M178" s="343"/>
      <c r="N178" s="344"/>
      <c r="O178" s="344"/>
      <c r="P178" s="344"/>
      <c r="Q178" s="344"/>
      <c r="R178" s="344"/>
      <c r="S178" s="344"/>
      <c r="T178" s="344"/>
      <c r="U178" s="344"/>
      <c r="V178" s="344"/>
      <c r="W178" s="344"/>
      <c r="X178" s="345"/>
      <c r="Z178" s="444"/>
      <c r="AA178" s="419"/>
      <c r="AB178" s="358" t="s">
        <v>883</v>
      </c>
      <c r="AC178" s="359"/>
      <c r="AD178" s="359"/>
      <c r="AE178" s="359"/>
      <c r="AF178" s="359"/>
      <c r="AG178" s="359"/>
      <c r="AH178" s="359"/>
      <c r="AI178" s="359"/>
      <c r="AJ178" s="360"/>
      <c r="AK178" s="343"/>
      <c r="AL178" s="344"/>
      <c r="AM178" s="344"/>
      <c r="AN178" s="344"/>
      <c r="AO178" s="344"/>
      <c r="AP178" s="344"/>
      <c r="AQ178" s="344"/>
      <c r="AR178" s="344"/>
      <c r="AS178" s="344"/>
      <c r="AT178" s="344"/>
      <c r="AU178" s="344"/>
      <c r="AV178" s="345"/>
      <c r="AX178" s="444"/>
      <c r="AY178" s="419"/>
      <c r="AZ178" s="358" t="s">
        <v>883</v>
      </c>
      <c r="BA178" s="359"/>
      <c r="BB178" s="359"/>
      <c r="BC178" s="359"/>
      <c r="BD178" s="359"/>
      <c r="BE178" s="359"/>
      <c r="BF178" s="359"/>
      <c r="BG178" s="359"/>
      <c r="BH178" s="360"/>
      <c r="BI178" s="343"/>
      <c r="BJ178" s="344"/>
      <c r="BK178" s="344"/>
      <c r="BL178" s="344"/>
      <c r="BM178" s="344"/>
      <c r="BN178" s="344"/>
      <c r="BO178" s="344"/>
      <c r="BP178" s="344"/>
      <c r="BQ178" s="344"/>
      <c r="BR178" s="344"/>
      <c r="BS178" s="344"/>
      <c r="BT178" s="345"/>
    </row>
    <row r="179" spans="2:72" ht="19.5" customHeight="1">
      <c r="B179" s="444"/>
      <c r="C179" s="419"/>
      <c r="D179" s="358" t="s">
        <v>39</v>
      </c>
      <c r="E179" s="359"/>
      <c r="F179" s="359"/>
      <c r="G179" s="359"/>
      <c r="H179" s="359"/>
      <c r="I179" s="359"/>
      <c r="J179" s="359"/>
      <c r="K179" s="359"/>
      <c r="L179" s="360"/>
      <c r="M179" s="343"/>
      <c r="N179" s="344"/>
      <c r="O179" s="344"/>
      <c r="P179" s="344"/>
      <c r="Q179" s="344"/>
      <c r="R179" s="344"/>
      <c r="S179" s="344"/>
      <c r="T179" s="344"/>
      <c r="U179" s="344"/>
      <c r="V179" s="344"/>
      <c r="W179" s="344"/>
      <c r="X179" s="345"/>
      <c r="Z179" s="444"/>
      <c r="AA179" s="419"/>
      <c r="AB179" s="358" t="s">
        <v>39</v>
      </c>
      <c r="AC179" s="359"/>
      <c r="AD179" s="359"/>
      <c r="AE179" s="359"/>
      <c r="AF179" s="359"/>
      <c r="AG179" s="359"/>
      <c r="AH179" s="359"/>
      <c r="AI179" s="359"/>
      <c r="AJ179" s="360"/>
      <c r="AK179" s="343"/>
      <c r="AL179" s="344"/>
      <c r="AM179" s="344"/>
      <c r="AN179" s="344"/>
      <c r="AO179" s="344"/>
      <c r="AP179" s="344"/>
      <c r="AQ179" s="344"/>
      <c r="AR179" s="344"/>
      <c r="AS179" s="344"/>
      <c r="AT179" s="344"/>
      <c r="AU179" s="344"/>
      <c r="AV179" s="345"/>
      <c r="AX179" s="444"/>
      <c r="AY179" s="419"/>
      <c r="AZ179" s="358" t="s">
        <v>39</v>
      </c>
      <c r="BA179" s="359"/>
      <c r="BB179" s="359"/>
      <c r="BC179" s="359"/>
      <c r="BD179" s="359"/>
      <c r="BE179" s="359"/>
      <c r="BF179" s="359"/>
      <c r="BG179" s="359"/>
      <c r="BH179" s="360"/>
      <c r="BI179" s="343"/>
      <c r="BJ179" s="344"/>
      <c r="BK179" s="344"/>
      <c r="BL179" s="344"/>
      <c r="BM179" s="344"/>
      <c r="BN179" s="344"/>
      <c r="BO179" s="344"/>
      <c r="BP179" s="344"/>
      <c r="BQ179" s="344"/>
      <c r="BR179" s="344"/>
      <c r="BS179" s="344"/>
      <c r="BT179" s="345"/>
    </row>
    <row r="180" spans="2:72" ht="19.5" customHeight="1">
      <c r="B180" s="444"/>
      <c r="C180" s="419"/>
      <c r="D180" s="358" t="s">
        <v>884</v>
      </c>
      <c r="E180" s="359"/>
      <c r="F180" s="359"/>
      <c r="G180" s="359"/>
      <c r="H180" s="359"/>
      <c r="I180" s="359"/>
      <c r="J180" s="359"/>
      <c r="K180" s="359"/>
      <c r="L180" s="360"/>
      <c r="M180" s="343"/>
      <c r="N180" s="344"/>
      <c r="O180" s="344"/>
      <c r="P180" s="344"/>
      <c r="Q180" s="344"/>
      <c r="R180" s="344"/>
      <c r="S180" s="344"/>
      <c r="T180" s="344"/>
      <c r="U180" s="344"/>
      <c r="V180" s="344"/>
      <c r="W180" s="344"/>
      <c r="X180" s="345"/>
      <c r="Z180" s="444"/>
      <c r="AA180" s="419"/>
      <c r="AB180" s="358" t="s">
        <v>884</v>
      </c>
      <c r="AC180" s="359"/>
      <c r="AD180" s="359"/>
      <c r="AE180" s="359"/>
      <c r="AF180" s="359"/>
      <c r="AG180" s="359"/>
      <c r="AH180" s="359"/>
      <c r="AI180" s="359"/>
      <c r="AJ180" s="360"/>
      <c r="AK180" s="343"/>
      <c r="AL180" s="344"/>
      <c r="AM180" s="344"/>
      <c r="AN180" s="344"/>
      <c r="AO180" s="344"/>
      <c r="AP180" s="344"/>
      <c r="AQ180" s="344"/>
      <c r="AR180" s="344"/>
      <c r="AS180" s="344"/>
      <c r="AT180" s="344"/>
      <c r="AU180" s="344"/>
      <c r="AV180" s="345"/>
      <c r="AX180" s="444"/>
      <c r="AY180" s="419"/>
      <c r="AZ180" s="358" t="s">
        <v>884</v>
      </c>
      <c r="BA180" s="359"/>
      <c r="BB180" s="359"/>
      <c r="BC180" s="359"/>
      <c r="BD180" s="359"/>
      <c r="BE180" s="359"/>
      <c r="BF180" s="359"/>
      <c r="BG180" s="359"/>
      <c r="BH180" s="360"/>
      <c r="BI180" s="343"/>
      <c r="BJ180" s="344"/>
      <c r="BK180" s="344"/>
      <c r="BL180" s="344"/>
      <c r="BM180" s="344"/>
      <c r="BN180" s="344"/>
      <c r="BO180" s="344"/>
      <c r="BP180" s="344"/>
      <c r="BQ180" s="344"/>
      <c r="BR180" s="344"/>
      <c r="BS180" s="344"/>
      <c r="BT180" s="345"/>
    </row>
    <row r="181" spans="2:72" ht="19.5" customHeight="1">
      <c r="B181" s="444"/>
      <c r="C181" s="419"/>
      <c r="D181" s="358" t="s">
        <v>886</v>
      </c>
      <c r="E181" s="359"/>
      <c r="F181" s="359"/>
      <c r="G181" s="359"/>
      <c r="H181" s="359"/>
      <c r="I181" s="359"/>
      <c r="J181" s="359"/>
      <c r="K181" s="359"/>
      <c r="L181" s="360"/>
      <c r="M181" s="431"/>
      <c r="N181" s="432"/>
      <c r="O181" s="432"/>
      <c r="P181" s="432"/>
      <c r="Q181" s="432"/>
      <c r="R181" s="432"/>
      <c r="S181" s="432"/>
      <c r="T181" s="432"/>
      <c r="U181" s="432"/>
      <c r="V181" s="432"/>
      <c r="W181" s="432"/>
      <c r="X181" s="433"/>
      <c r="Z181" s="444"/>
      <c r="AA181" s="419"/>
      <c r="AB181" s="358" t="s">
        <v>886</v>
      </c>
      <c r="AC181" s="359"/>
      <c r="AD181" s="359"/>
      <c r="AE181" s="359"/>
      <c r="AF181" s="359"/>
      <c r="AG181" s="359"/>
      <c r="AH181" s="359"/>
      <c r="AI181" s="359"/>
      <c r="AJ181" s="360"/>
      <c r="AK181" s="431"/>
      <c r="AL181" s="432"/>
      <c r="AM181" s="432"/>
      <c r="AN181" s="432"/>
      <c r="AO181" s="432"/>
      <c r="AP181" s="432"/>
      <c r="AQ181" s="432"/>
      <c r="AR181" s="432"/>
      <c r="AS181" s="432"/>
      <c r="AT181" s="432"/>
      <c r="AU181" s="432"/>
      <c r="AV181" s="433"/>
      <c r="AX181" s="444"/>
      <c r="AY181" s="419"/>
      <c r="AZ181" s="358" t="s">
        <v>886</v>
      </c>
      <c r="BA181" s="359"/>
      <c r="BB181" s="359"/>
      <c r="BC181" s="359"/>
      <c r="BD181" s="359"/>
      <c r="BE181" s="359"/>
      <c r="BF181" s="359"/>
      <c r="BG181" s="359"/>
      <c r="BH181" s="360"/>
      <c r="BI181" s="431"/>
      <c r="BJ181" s="432"/>
      <c r="BK181" s="432"/>
      <c r="BL181" s="432"/>
      <c r="BM181" s="432"/>
      <c r="BN181" s="432"/>
      <c r="BO181" s="432"/>
      <c r="BP181" s="432"/>
      <c r="BQ181" s="432"/>
      <c r="BR181" s="432"/>
      <c r="BS181" s="432"/>
      <c r="BT181" s="433"/>
    </row>
    <row r="182" spans="2:72" ht="19.5" customHeight="1">
      <c r="B182" s="444"/>
      <c r="C182" s="419"/>
      <c r="D182" s="358" t="s">
        <v>887</v>
      </c>
      <c r="E182" s="359"/>
      <c r="F182" s="359"/>
      <c r="G182" s="359"/>
      <c r="H182" s="359"/>
      <c r="I182" s="359"/>
      <c r="J182" s="359"/>
      <c r="K182" s="359"/>
      <c r="L182" s="360"/>
      <c r="M182" s="431"/>
      <c r="N182" s="432"/>
      <c r="O182" s="432"/>
      <c r="P182" s="432"/>
      <c r="Q182" s="432"/>
      <c r="R182" s="432"/>
      <c r="S182" s="432"/>
      <c r="T182" s="432"/>
      <c r="U182" s="432"/>
      <c r="V182" s="432"/>
      <c r="W182" s="432"/>
      <c r="X182" s="433"/>
      <c r="Z182" s="444"/>
      <c r="AA182" s="419"/>
      <c r="AB182" s="358" t="s">
        <v>887</v>
      </c>
      <c r="AC182" s="359"/>
      <c r="AD182" s="359"/>
      <c r="AE182" s="359"/>
      <c r="AF182" s="359"/>
      <c r="AG182" s="359"/>
      <c r="AH182" s="359"/>
      <c r="AI182" s="359"/>
      <c r="AJ182" s="360"/>
      <c r="AK182" s="431"/>
      <c r="AL182" s="432"/>
      <c r="AM182" s="432"/>
      <c r="AN182" s="432"/>
      <c r="AO182" s="432"/>
      <c r="AP182" s="432"/>
      <c r="AQ182" s="432"/>
      <c r="AR182" s="432"/>
      <c r="AS182" s="432"/>
      <c r="AT182" s="432"/>
      <c r="AU182" s="432"/>
      <c r="AV182" s="433"/>
      <c r="AX182" s="444"/>
      <c r="AY182" s="419"/>
      <c r="AZ182" s="358" t="s">
        <v>887</v>
      </c>
      <c r="BA182" s="359"/>
      <c r="BB182" s="359"/>
      <c r="BC182" s="359"/>
      <c r="BD182" s="359"/>
      <c r="BE182" s="359"/>
      <c r="BF182" s="359"/>
      <c r="BG182" s="359"/>
      <c r="BH182" s="360"/>
      <c r="BI182" s="431"/>
      <c r="BJ182" s="432"/>
      <c r="BK182" s="432"/>
      <c r="BL182" s="432"/>
      <c r="BM182" s="432"/>
      <c r="BN182" s="432"/>
      <c r="BO182" s="432"/>
      <c r="BP182" s="432"/>
      <c r="BQ182" s="432"/>
      <c r="BR182" s="432"/>
      <c r="BS182" s="432"/>
      <c r="BT182" s="433"/>
    </row>
    <row r="183" spans="2:72" ht="19.5" customHeight="1">
      <c r="B183" s="444"/>
      <c r="C183" s="419"/>
      <c r="D183" s="358" t="s">
        <v>59</v>
      </c>
      <c r="E183" s="359"/>
      <c r="F183" s="359"/>
      <c r="G183" s="359"/>
      <c r="H183" s="359"/>
      <c r="I183" s="359"/>
      <c r="J183" s="359"/>
      <c r="K183" s="359"/>
      <c r="L183" s="360"/>
      <c r="M183" s="431"/>
      <c r="N183" s="432"/>
      <c r="O183" s="432"/>
      <c r="P183" s="432"/>
      <c r="Q183" s="432"/>
      <c r="R183" s="432"/>
      <c r="S183" s="432"/>
      <c r="T183" s="432"/>
      <c r="U183" s="432"/>
      <c r="V183" s="432"/>
      <c r="W183" s="432"/>
      <c r="X183" s="433"/>
      <c r="Z183" s="444"/>
      <c r="AA183" s="419"/>
      <c r="AB183" s="358" t="s">
        <v>59</v>
      </c>
      <c r="AC183" s="359"/>
      <c r="AD183" s="359"/>
      <c r="AE183" s="359"/>
      <c r="AF183" s="359"/>
      <c r="AG183" s="359"/>
      <c r="AH183" s="359"/>
      <c r="AI183" s="359"/>
      <c r="AJ183" s="360"/>
      <c r="AK183" s="431"/>
      <c r="AL183" s="432"/>
      <c r="AM183" s="432"/>
      <c r="AN183" s="432"/>
      <c r="AO183" s="432"/>
      <c r="AP183" s="432"/>
      <c r="AQ183" s="432"/>
      <c r="AR183" s="432"/>
      <c r="AS183" s="432"/>
      <c r="AT183" s="432"/>
      <c r="AU183" s="432"/>
      <c r="AV183" s="433"/>
      <c r="AX183" s="444"/>
      <c r="AY183" s="419"/>
      <c r="AZ183" s="358" t="s">
        <v>59</v>
      </c>
      <c r="BA183" s="359"/>
      <c r="BB183" s="359"/>
      <c r="BC183" s="359"/>
      <c r="BD183" s="359"/>
      <c r="BE183" s="359"/>
      <c r="BF183" s="359"/>
      <c r="BG183" s="359"/>
      <c r="BH183" s="360"/>
      <c r="BI183" s="431"/>
      <c r="BJ183" s="432"/>
      <c r="BK183" s="432"/>
      <c r="BL183" s="432"/>
      <c r="BM183" s="432"/>
      <c r="BN183" s="432"/>
      <c r="BO183" s="432"/>
      <c r="BP183" s="432"/>
      <c r="BQ183" s="432"/>
      <c r="BR183" s="432"/>
      <c r="BS183" s="432"/>
      <c r="BT183" s="433"/>
    </row>
    <row r="184" spans="2:72" ht="19.5" customHeight="1" thickBot="1">
      <c r="B184" s="445"/>
      <c r="C184" s="420"/>
      <c r="D184" s="376" t="s">
        <v>888</v>
      </c>
      <c r="E184" s="377"/>
      <c r="F184" s="377"/>
      <c r="G184" s="377"/>
      <c r="H184" s="377"/>
      <c r="I184" s="377"/>
      <c r="J184" s="377"/>
      <c r="K184" s="377"/>
      <c r="L184" s="378"/>
      <c r="M184" s="434"/>
      <c r="N184" s="435"/>
      <c r="O184" s="435"/>
      <c r="P184" s="435"/>
      <c r="Q184" s="435"/>
      <c r="R184" s="435"/>
      <c r="S184" s="435"/>
      <c r="T184" s="435"/>
      <c r="U184" s="435"/>
      <c r="V184" s="435"/>
      <c r="W184" s="435"/>
      <c r="X184" s="436"/>
      <c r="Z184" s="445"/>
      <c r="AA184" s="420"/>
      <c r="AB184" s="376" t="s">
        <v>888</v>
      </c>
      <c r="AC184" s="377"/>
      <c r="AD184" s="377"/>
      <c r="AE184" s="377"/>
      <c r="AF184" s="377"/>
      <c r="AG184" s="377"/>
      <c r="AH184" s="377"/>
      <c r="AI184" s="377"/>
      <c r="AJ184" s="378"/>
      <c r="AK184" s="434"/>
      <c r="AL184" s="435"/>
      <c r="AM184" s="435"/>
      <c r="AN184" s="435"/>
      <c r="AO184" s="435"/>
      <c r="AP184" s="435"/>
      <c r="AQ184" s="435"/>
      <c r="AR184" s="435"/>
      <c r="AS184" s="435"/>
      <c r="AT184" s="435"/>
      <c r="AU184" s="435"/>
      <c r="AV184" s="436"/>
      <c r="AX184" s="445"/>
      <c r="AY184" s="420"/>
      <c r="AZ184" s="376" t="s">
        <v>888</v>
      </c>
      <c r="BA184" s="377"/>
      <c r="BB184" s="377"/>
      <c r="BC184" s="377"/>
      <c r="BD184" s="377"/>
      <c r="BE184" s="377"/>
      <c r="BF184" s="377"/>
      <c r="BG184" s="377"/>
      <c r="BH184" s="378"/>
      <c r="BI184" s="434"/>
      <c r="BJ184" s="435"/>
      <c r="BK184" s="435"/>
      <c r="BL184" s="435"/>
      <c r="BM184" s="435"/>
      <c r="BN184" s="435"/>
      <c r="BO184" s="435"/>
      <c r="BP184" s="435"/>
      <c r="BQ184" s="435"/>
      <c r="BR184" s="435"/>
      <c r="BS184" s="435"/>
      <c r="BT184" s="436"/>
    </row>
    <row r="185" ht="19.5" customHeight="1"/>
    <row r="186" ht="19.5" customHeight="1" hidden="1"/>
    <row r="187" ht="19.5" customHeight="1" hidden="1">
      <c r="H187">
        <v>1</v>
      </c>
    </row>
    <row r="188" ht="19.5" customHeight="1" hidden="1"/>
    <row r="189" spans="3:57" ht="19.5" customHeight="1" hidden="1">
      <c r="C189" t="s">
        <v>893</v>
      </c>
      <c r="D189" t="s">
        <v>894</v>
      </c>
      <c r="E189" t="s">
        <v>37</v>
      </c>
      <c r="I189" s="41">
        <f>IF(M24="","",IF(M24="特定","特","般"))</f>
      </c>
      <c r="AG189" s="41">
        <f>IF(AK24="","",IF(AK24="特定","特","般"))</f>
      </c>
      <c r="BE189" s="41" t="e">
        <f>IF(施工体制台帳様式!#REF!="","",IF(施工体制台帳様式!#REF!="特定","特","般"))</f>
        <v>#REF!</v>
      </c>
    </row>
    <row r="190" spans="3:5" ht="19.5" customHeight="1" hidden="1">
      <c r="C190" t="s">
        <v>891</v>
      </c>
      <c r="D190" t="s">
        <v>892</v>
      </c>
      <c r="E190" t="s">
        <v>38</v>
      </c>
    </row>
    <row r="191" spans="9:59" ht="19.5" customHeight="1" hidden="1">
      <c r="I191">
        <f>IF(M26="","",J191-1988)</f>
      </c>
      <c r="J191" s="38">
        <f>IF(K191="","",YEAR(K191))</f>
      </c>
      <c r="K191" s="37">
        <f>IF(M26="","",M26)</f>
      </c>
      <c r="AG191">
        <f>IF(AK26="","",AH191-1988)</f>
      </c>
      <c r="AH191" s="38">
        <f>IF(AI191="","",YEAR(AI191))</f>
      </c>
      <c r="AI191" s="37">
        <f>IF(AK26="","",AK26)</f>
      </c>
      <c r="BE191" t="e">
        <f>IF(施工体制台帳様式!#REF!="","",BF191-1988)</f>
        <v>#REF!</v>
      </c>
      <c r="BF191" s="38" t="e">
        <f>IF(BG191="","",YEAR(BG191))</f>
        <v>#REF!</v>
      </c>
      <c r="BG191" s="37" t="e">
        <f>IF(施工体制台帳様式!#REF!="","",施工体制台帳様式!#REF!)</f>
        <v>#REF!</v>
      </c>
    </row>
    <row r="192" ht="19.5" customHeight="1" hidden="1">
      <c r="C192" t="s">
        <v>625</v>
      </c>
    </row>
    <row r="193" ht="19.5" customHeight="1" hidden="1">
      <c r="C193" t="s">
        <v>626</v>
      </c>
    </row>
    <row r="194" spans="3:57" ht="19.5" customHeight="1" hidden="1">
      <c r="C194" t="s">
        <v>627</v>
      </c>
      <c r="I194">
        <f>IF(M29="","",IF(M29="特定","特","般"))</f>
      </c>
      <c r="AG194">
        <f>IF(AK29="","",IF(AK29="特定","特","般"))</f>
      </c>
      <c r="BE194">
        <f>IF(BI29="","",IF(BI29="特定","特","般"))</f>
      </c>
    </row>
    <row r="195" ht="19.5" customHeight="1" hidden="1"/>
    <row r="196" spans="3:59" ht="19.5" customHeight="1" hidden="1">
      <c r="C196" t="s">
        <v>955</v>
      </c>
      <c r="I196">
        <f>IF(M31="","",J196-1988)</f>
      </c>
      <c r="J196" s="38">
        <f>IF(K196="","",YEAR(K196))</f>
      </c>
      <c r="K196" s="37">
        <f>IF(M31="","",M31)</f>
      </c>
      <c r="AG196">
        <f>IF(AK31="","",AH196-1988)</f>
      </c>
      <c r="AH196" s="38">
        <f>IF(AI196="","",YEAR(AI196))</f>
      </c>
      <c r="AI196" s="37">
        <f>IF(AK31="","",AK31)</f>
      </c>
      <c r="BE196">
        <f>IF(BI31="","",BF196-1988)</f>
      </c>
      <c r="BF196" s="38">
        <f>IF(BG196="","",YEAR(BG196))</f>
      </c>
      <c r="BG196" s="37">
        <f>IF(BI31="","",BI31)</f>
      </c>
    </row>
    <row r="197" ht="19.5" customHeight="1" hidden="1">
      <c r="C197" t="s">
        <v>956</v>
      </c>
    </row>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spans="32:56" ht="19.5" customHeight="1" hidden="1">
      <c r="AF218">
        <v>2</v>
      </c>
      <c r="BD218">
        <v>2</v>
      </c>
    </row>
    <row r="219" ht="19.5" customHeight="1" hidden="1"/>
    <row r="220" ht="19.5" customHeight="1" hidden="1"/>
    <row r="221" spans="9:57" ht="19.5" customHeight="1" hidden="1">
      <c r="I221" s="41">
        <f>IF(M69="","",IF(M69="特定","特","般"))</f>
      </c>
      <c r="AG221" s="41">
        <f>IF(AK69="","",IF(AK69="特定","特","般"))</f>
      </c>
      <c r="BE221" s="41">
        <f>IF(BI69="","",IF(BI69="特定","特","般"))</f>
      </c>
    </row>
    <row r="222" ht="19.5" customHeight="1" hidden="1"/>
    <row r="223" spans="9:59" ht="19.5" customHeight="1" hidden="1">
      <c r="I223">
        <f>IF(M71="","",J223-1988)</f>
      </c>
      <c r="J223" s="38">
        <f>IF(K223="","",YEAR(K223))</f>
      </c>
      <c r="K223" s="37">
        <f>IF(M71="","",M71)</f>
      </c>
      <c r="AG223">
        <f>IF(AK71="","",AH223-1988)</f>
      </c>
      <c r="AH223" s="38">
        <f>IF(AI223="","",YEAR(AI223))</f>
      </c>
      <c r="AI223" s="37">
        <f>IF(AK71="","",AK71)</f>
      </c>
      <c r="BE223">
        <f>IF(BI71="","",BF223-1988)</f>
      </c>
      <c r="BF223" s="38">
        <f>IF(BG223="","",YEAR(BG223))</f>
      </c>
      <c r="BG223" s="37">
        <f>IF(BI71="","",BI71)</f>
      </c>
    </row>
    <row r="224" ht="19.5" customHeight="1" hidden="1"/>
    <row r="225" ht="19.5" customHeight="1" hidden="1"/>
    <row r="226" spans="9:57" ht="19.5" customHeight="1" hidden="1">
      <c r="I226">
        <f>IF(M74="","",IF(M74="特定","特","般"))</f>
      </c>
      <c r="AG226">
        <f>IF(AK74="","",IF(AK74="特定","特","般"))</f>
      </c>
      <c r="BE226">
        <f>IF(BI74="","",IF(BI74="特定","特","般"))</f>
      </c>
    </row>
    <row r="227" ht="19.5" customHeight="1" hidden="1"/>
    <row r="228" spans="9:59" ht="19.5" customHeight="1" hidden="1">
      <c r="I228">
        <f>IF(M76="","",J228-1988)</f>
      </c>
      <c r="J228" s="38">
        <f>IF(K228="","",YEAR(K228))</f>
      </c>
      <c r="K228" s="37">
        <f>IF(M76="","",M76)</f>
      </c>
      <c r="AG228">
        <f>IF(AK76="","",AH228-1988)</f>
      </c>
      <c r="AH228" s="38">
        <f>IF(AI228="","",YEAR(AI228))</f>
      </c>
      <c r="AI228" s="37">
        <f>IF(AK76="","",AK76)</f>
      </c>
      <c r="BE228">
        <f>IF(BI76="","",BF228-1988)</f>
      </c>
      <c r="BF228" s="38">
        <f>IF(BG228="","",YEAR(BG228))</f>
      </c>
      <c r="BG228" s="37">
        <f>IF(BI76="","",BI76)</f>
      </c>
    </row>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spans="32:56" ht="19.5" customHeight="1" hidden="1">
      <c r="AF251">
        <v>3</v>
      </c>
      <c r="BD251">
        <v>3</v>
      </c>
    </row>
    <row r="252" ht="19.5" customHeight="1" hidden="1"/>
    <row r="253" spans="9:57" ht="19.5" customHeight="1" hidden="1">
      <c r="I253" s="41">
        <f>IF(M111="","",IF(M111="特定","特","般"))</f>
      </c>
      <c r="AG253" s="41">
        <f>IF(AK111="","",IF(AK111="特定","特","般"))</f>
      </c>
      <c r="BE253" s="41">
        <f>IF(BI111="","",IF(BI111="特定","特","般"))</f>
      </c>
    </row>
    <row r="254" ht="19.5" customHeight="1" hidden="1"/>
    <row r="255" spans="9:59" ht="19.5" customHeight="1" hidden="1">
      <c r="I255">
        <f>IF(M113="","",J255-1988)</f>
      </c>
      <c r="J255" s="38">
        <f>IF(K255="","",YEAR(K255))</f>
      </c>
      <c r="K255" s="37">
        <f>IF(M113="","",M113)</f>
      </c>
      <c r="AG255">
        <f>IF(AK113="","",AH255-1988)</f>
      </c>
      <c r="AH255" s="38">
        <f>IF(AI255="","",YEAR(AI255))</f>
      </c>
      <c r="AI255" s="37">
        <f>IF(AK113="","",AK113)</f>
      </c>
      <c r="BE255">
        <f>IF(BI113="","",BF255-1988)</f>
      </c>
      <c r="BF255" s="38">
        <f>IF(BG255="","",YEAR(BG255))</f>
      </c>
      <c r="BG255" s="37">
        <f>IF(BI113="","",BI113)</f>
      </c>
    </row>
    <row r="256" ht="19.5" customHeight="1" hidden="1"/>
    <row r="257" ht="19.5" customHeight="1" hidden="1"/>
    <row r="258" spans="9:57" ht="19.5" customHeight="1" hidden="1">
      <c r="I258" s="41">
        <f>IF(M116="","",IF(M116="特定","特","般"))</f>
      </c>
      <c r="AG258" s="41">
        <f>IF(AK116="","",IF(AK116="特定","特","般"))</f>
      </c>
      <c r="BE258" s="41">
        <f>IF(BI116="","",IF(BI116="特定","特","般"))</f>
      </c>
    </row>
    <row r="259" ht="19.5" customHeight="1" hidden="1"/>
    <row r="260" spans="9:59" ht="19.5" customHeight="1" hidden="1">
      <c r="I260">
        <f>IF(M118="","",J260-1988)</f>
      </c>
      <c r="J260" s="38">
        <f>IF(K260="","",YEAR(K260))</f>
      </c>
      <c r="K260" s="37">
        <f>IF(M118="","",M118)</f>
      </c>
      <c r="AG260">
        <f>IF(AK118="","",AH260-1988)</f>
      </c>
      <c r="AH260" s="38">
        <f>IF(AI260="","",YEAR(AI260))</f>
      </c>
      <c r="AI260" s="37">
        <f>IF(AK118="","",AK118)</f>
      </c>
      <c r="BE260">
        <f>IF(BI118="","",BF260-1988)</f>
      </c>
      <c r="BF260" s="38">
        <f>IF(BG260="","",YEAR(BG260))</f>
      </c>
      <c r="BG260" s="37">
        <f>IF(BI118="","",BI118)</f>
      </c>
    </row>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spans="32:56" ht="19.5" customHeight="1" hidden="1">
      <c r="AF282">
        <v>4</v>
      </c>
      <c r="BD282">
        <v>4</v>
      </c>
    </row>
    <row r="283" ht="19.5" customHeight="1" hidden="1"/>
    <row r="284" ht="19.5" customHeight="1" hidden="1"/>
    <row r="285" spans="9:57" ht="19.5" customHeight="1" hidden="1">
      <c r="I285" s="41">
        <f>IF(M153="","",IF(M153="特定","特","般"))</f>
      </c>
      <c r="AG285" s="41">
        <f>IF(AK153="","",IF(AK153="特定","特","般"))</f>
      </c>
      <c r="BE285" s="41">
        <f>IF(BI153="","",IF(BI153="特定","特","般"))</f>
      </c>
    </row>
    <row r="286" ht="19.5" customHeight="1" hidden="1"/>
    <row r="287" spans="9:59" ht="19.5" customHeight="1" hidden="1">
      <c r="I287">
        <f>IF(M155="","",J287-1988)</f>
      </c>
      <c r="J287" s="38">
        <f>IF(K287="","",YEAR(K287))</f>
      </c>
      <c r="K287" s="37">
        <f>IF(M155="","",M155)</f>
      </c>
      <c r="AG287">
        <f>IF(AK155="","",AH287-1988)</f>
      </c>
      <c r="AH287" s="38">
        <f>IF(AI287="","",YEAR(AI287))</f>
      </c>
      <c r="AI287" s="37">
        <f>IF(AK155="","",AK155)</f>
      </c>
      <c r="BE287">
        <f>IF(BI155="","",BF287-1988)</f>
      </c>
      <c r="BF287" s="38">
        <f>IF(BG287="","",YEAR(BG287))</f>
      </c>
      <c r="BG287" s="37">
        <f>IF(BI155="","",BI155)</f>
      </c>
    </row>
    <row r="288" ht="19.5" customHeight="1" hidden="1"/>
    <row r="289" ht="19.5" customHeight="1" hidden="1"/>
    <row r="290" spans="9:57" ht="19.5" customHeight="1" hidden="1">
      <c r="I290" s="41">
        <f>IF(M158="","",IF(M158="特定","特","般"))</f>
      </c>
      <c r="AG290" s="41">
        <f>IF(AK158="","",IF(AK158="特定","特","般"))</f>
      </c>
      <c r="BE290" s="41">
        <f>IF(BI158="","",IF(BI158="特定","特","般"))</f>
      </c>
    </row>
    <row r="291" ht="19.5" customHeight="1" hidden="1"/>
    <row r="292" spans="9:59" ht="19.5" customHeight="1" hidden="1">
      <c r="I292">
        <f>IF(M160="","",J292-1988)</f>
      </c>
      <c r="J292" s="38">
        <f>IF(K292="","",YEAR(K292))</f>
      </c>
      <c r="K292" s="37">
        <f>IF(M160="","",M160)</f>
      </c>
      <c r="AG292">
        <f>IF(AK160="","",AH292-1988)</f>
      </c>
      <c r="AH292" s="38">
        <f>IF(AI292="","",YEAR(AI292))</f>
      </c>
      <c r="AI292" s="37">
        <f>IF(AK160="","",AK160)</f>
      </c>
      <c r="BE292">
        <f>IF(BI160="","",BF292-1988)</f>
      </c>
      <c r="BF292" s="38">
        <f>IF(BG292="","",YEAR(BG292))</f>
      </c>
      <c r="BG292" s="37">
        <f>IF(BI160="","",BI160)</f>
      </c>
    </row>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3.5" hidden="1"/>
  </sheetData>
  <sheetProtection/>
  <mergeCells count="968">
    <mergeCell ref="BI166:BT166"/>
    <mergeCell ref="AZ167:BH167"/>
    <mergeCell ref="BI167:BT167"/>
    <mergeCell ref="BI161:BT161"/>
    <mergeCell ref="BA162:BH162"/>
    <mergeCell ref="BI162:BT162"/>
    <mergeCell ref="AZ163:AZ164"/>
    <mergeCell ref="BA163:BH163"/>
    <mergeCell ref="BI164:BT164"/>
    <mergeCell ref="BI165:BT165"/>
    <mergeCell ref="AK167:AV167"/>
    <mergeCell ref="AY161:AY167"/>
    <mergeCell ref="AZ161:AZ162"/>
    <mergeCell ref="BA161:BH161"/>
    <mergeCell ref="AZ165:AZ166"/>
    <mergeCell ref="BA165:BH165"/>
    <mergeCell ref="AX144:AX184"/>
    <mergeCell ref="BA166:BH166"/>
    <mergeCell ref="AY144:BH144"/>
    <mergeCell ref="AY147:BH147"/>
    <mergeCell ref="AK155:AV155"/>
    <mergeCell ref="AC165:AJ165"/>
    <mergeCell ref="AK165:AV165"/>
    <mergeCell ref="AC166:AJ166"/>
    <mergeCell ref="AK166:AV166"/>
    <mergeCell ref="AC163:AJ163"/>
    <mergeCell ref="AK163:AV163"/>
    <mergeCell ref="AC164:AJ164"/>
    <mergeCell ref="AK164:AV164"/>
    <mergeCell ref="AC161:AJ161"/>
    <mergeCell ref="AK161:AV161"/>
    <mergeCell ref="AC162:AJ162"/>
    <mergeCell ref="AK162:AV162"/>
    <mergeCell ref="D167:L167"/>
    <mergeCell ref="M167:X167"/>
    <mergeCell ref="AA161:AA167"/>
    <mergeCell ref="AB161:AB162"/>
    <mergeCell ref="AB163:AB164"/>
    <mergeCell ref="AB165:AB166"/>
    <mergeCell ref="AB167:AJ167"/>
    <mergeCell ref="M164:X164"/>
    <mergeCell ref="D165:D166"/>
    <mergeCell ref="E165:L165"/>
    <mergeCell ref="M165:X165"/>
    <mergeCell ref="E166:L166"/>
    <mergeCell ref="M166:X166"/>
    <mergeCell ref="C161:C167"/>
    <mergeCell ref="D161:D162"/>
    <mergeCell ref="E161:L161"/>
    <mergeCell ref="M161:X161"/>
    <mergeCell ref="E162:L162"/>
    <mergeCell ref="M162:X162"/>
    <mergeCell ref="D163:D164"/>
    <mergeCell ref="E163:L163"/>
    <mergeCell ref="M163:X163"/>
    <mergeCell ref="E164:L164"/>
    <mergeCell ref="BI123:BT123"/>
    <mergeCell ref="BA124:BH124"/>
    <mergeCell ref="BI124:BT124"/>
    <mergeCell ref="AZ125:BH125"/>
    <mergeCell ref="BI125:BT125"/>
    <mergeCell ref="AK125:AV125"/>
    <mergeCell ref="AY119:AY125"/>
    <mergeCell ref="BI119:BT119"/>
    <mergeCell ref="BA120:BH120"/>
    <mergeCell ref="BI120:BT120"/>
    <mergeCell ref="AZ121:AZ122"/>
    <mergeCell ref="BA121:BH121"/>
    <mergeCell ref="BI121:BT121"/>
    <mergeCell ref="BA122:BH122"/>
    <mergeCell ref="BI122:BT122"/>
    <mergeCell ref="AZ119:AZ120"/>
    <mergeCell ref="BA119:BH119"/>
    <mergeCell ref="AZ123:AZ124"/>
    <mergeCell ref="BA123:BH123"/>
    <mergeCell ref="AC123:AJ123"/>
    <mergeCell ref="AK123:AV123"/>
    <mergeCell ref="AC124:AJ124"/>
    <mergeCell ref="AK124:AV124"/>
    <mergeCell ref="AX102:AX142"/>
    <mergeCell ref="AY102:BH102"/>
    <mergeCell ref="AY105:BH105"/>
    <mergeCell ref="AB142:AJ142"/>
    <mergeCell ref="AC121:AJ121"/>
    <mergeCell ref="AK121:AV121"/>
    <mergeCell ref="AC122:AJ122"/>
    <mergeCell ref="AK122:AV122"/>
    <mergeCell ref="AC119:AJ119"/>
    <mergeCell ref="AK119:AV119"/>
    <mergeCell ref="AC120:AJ120"/>
    <mergeCell ref="AK120:AV120"/>
    <mergeCell ref="D125:L125"/>
    <mergeCell ref="M125:X125"/>
    <mergeCell ref="AA119:AA125"/>
    <mergeCell ref="AB119:AB120"/>
    <mergeCell ref="AB121:AB122"/>
    <mergeCell ref="AB123:AB124"/>
    <mergeCell ref="AB125:AJ125"/>
    <mergeCell ref="M122:X122"/>
    <mergeCell ref="D123:D124"/>
    <mergeCell ref="E123:L123"/>
    <mergeCell ref="M123:X123"/>
    <mergeCell ref="E124:L124"/>
    <mergeCell ref="M124:X124"/>
    <mergeCell ref="C119:C125"/>
    <mergeCell ref="D119:D120"/>
    <mergeCell ref="E119:L119"/>
    <mergeCell ref="M119:X119"/>
    <mergeCell ref="E120:L120"/>
    <mergeCell ref="M120:X120"/>
    <mergeCell ref="D121:D122"/>
    <mergeCell ref="E121:L121"/>
    <mergeCell ref="M121:X121"/>
    <mergeCell ref="E122:L122"/>
    <mergeCell ref="BI81:BT81"/>
    <mergeCell ref="BA82:BH82"/>
    <mergeCell ref="BI82:BT82"/>
    <mergeCell ref="AZ83:BH83"/>
    <mergeCell ref="BI83:BT83"/>
    <mergeCell ref="AK83:AV83"/>
    <mergeCell ref="AY77:AY83"/>
    <mergeCell ref="AY66:BH66"/>
    <mergeCell ref="BI77:BT77"/>
    <mergeCell ref="BA78:BH78"/>
    <mergeCell ref="BI78:BT78"/>
    <mergeCell ref="AZ77:AZ78"/>
    <mergeCell ref="BI71:BT71"/>
    <mergeCell ref="AY72:AY76"/>
    <mergeCell ref="AZ72:BH72"/>
    <mergeCell ref="BI72:BT72"/>
    <mergeCell ref="AZ73:BH73"/>
    <mergeCell ref="AK80:AV80"/>
    <mergeCell ref="AZ81:AZ82"/>
    <mergeCell ref="BA81:BH81"/>
    <mergeCell ref="AC81:AJ81"/>
    <mergeCell ref="AK81:AV81"/>
    <mergeCell ref="AC82:AJ82"/>
    <mergeCell ref="AK82:AV82"/>
    <mergeCell ref="AX60:AX100"/>
    <mergeCell ref="AY60:BH60"/>
    <mergeCell ref="AZ79:AZ80"/>
    <mergeCell ref="AK77:AV77"/>
    <mergeCell ref="AC78:AJ78"/>
    <mergeCell ref="AK78:AV78"/>
    <mergeCell ref="AC79:AJ79"/>
    <mergeCell ref="AK79:AV79"/>
    <mergeCell ref="AK65:AV65"/>
    <mergeCell ref="AA66:AJ66"/>
    <mergeCell ref="AK66:AV66"/>
    <mergeCell ref="AA67:AA71"/>
    <mergeCell ref="AB68:AJ68"/>
    <mergeCell ref="M83:X83"/>
    <mergeCell ref="AA77:AA83"/>
    <mergeCell ref="AB77:AB78"/>
    <mergeCell ref="AB79:AB80"/>
    <mergeCell ref="AB81:AB82"/>
    <mergeCell ref="AB83:AJ83"/>
    <mergeCell ref="M81:X81"/>
    <mergeCell ref="AC77:AJ77"/>
    <mergeCell ref="AC80:AJ80"/>
    <mergeCell ref="M82:X82"/>
    <mergeCell ref="C64:L64"/>
    <mergeCell ref="C63:L63"/>
    <mergeCell ref="C67:C71"/>
    <mergeCell ref="D83:L83"/>
    <mergeCell ref="D81:D82"/>
    <mergeCell ref="E81:L81"/>
    <mergeCell ref="E82:L82"/>
    <mergeCell ref="E79:L79"/>
    <mergeCell ref="D79:D80"/>
    <mergeCell ref="D69:L69"/>
    <mergeCell ref="M79:X79"/>
    <mergeCell ref="E80:L80"/>
    <mergeCell ref="M80:X80"/>
    <mergeCell ref="Z38:AI38"/>
    <mergeCell ref="C77:C83"/>
    <mergeCell ref="D77:D78"/>
    <mergeCell ref="E77:L77"/>
    <mergeCell ref="M77:X77"/>
    <mergeCell ref="E78:L78"/>
    <mergeCell ref="M78:X78"/>
    <mergeCell ref="Z59:AB59"/>
    <mergeCell ref="Z36:AI36"/>
    <mergeCell ref="Z37:AI37"/>
    <mergeCell ref="M34:X34"/>
    <mergeCell ref="M35:X35"/>
    <mergeCell ref="M36:X36"/>
    <mergeCell ref="Z44:AI44"/>
    <mergeCell ref="Z45:AI45"/>
    <mergeCell ref="Z46:AI46"/>
    <mergeCell ref="Z54:AI54"/>
    <mergeCell ref="B10:B15"/>
    <mergeCell ref="B9:L9"/>
    <mergeCell ref="C15:L15"/>
    <mergeCell ref="C14:L14"/>
    <mergeCell ref="C13:L13"/>
    <mergeCell ref="C12:L12"/>
    <mergeCell ref="C11:L11"/>
    <mergeCell ref="C10:L10"/>
    <mergeCell ref="D36:D37"/>
    <mergeCell ref="E36:L36"/>
    <mergeCell ref="D32:D33"/>
    <mergeCell ref="E33:L33"/>
    <mergeCell ref="E32:L32"/>
    <mergeCell ref="D34:D35"/>
    <mergeCell ref="E34:L34"/>
    <mergeCell ref="E35:L35"/>
    <mergeCell ref="E37:L37"/>
    <mergeCell ref="B101:D101"/>
    <mergeCell ref="B143:D143"/>
    <mergeCell ref="AX101:AZ101"/>
    <mergeCell ref="AX143:AZ143"/>
    <mergeCell ref="Z101:AB101"/>
    <mergeCell ref="Z143:AB143"/>
    <mergeCell ref="AZ141:BH141"/>
    <mergeCell ref="AZ137:BH137"/>
    <mergeCell ref="AZ118:BH118"/>
    <mergeCell ref="AY109:AY113"/>
    <mergeCell ref="AZ183:BH183"/>
    <mergeCell ref="BI183:BT183"/>
    <mergeCell ref="AZ184:BH184"/>
    <mergeCell ref="BI184:BT184"/>
    <mergeCell ref="AZ181:BH181"/>
    <mergeCell ref="BI181:BT181"/>
    <mergeCell ref="AZ182:BH182"/>
    <mergeCell ref="BI182:BT182"/>
    <mergeCell ref="AZ179:BH179"/>
    <mergeCell ref="BI179:BT179"/>
    <mergeCell ref="AZ180:BH180"/>
    <mergeCell ref="BI180:BT180"/>
    <mergeCell ref="AZ177:BH177"/>
    <mergeCell ref="BI177:BT177"/>
    <mergeCell ref="AZ178:BH178"/>
    <mergeCell ref="BI178:BT178"/>
    <mergeCell ref="BI175:BT175"/>
    <mergeCell ref="AZ176:BH176"/>
    <mergeCell ref="BI176:BT176"/>
    <mergeCell ref="AZ160:BH160"/>
    <mergeCell ref="BI160:BT160"/>
    <mergeCell ref="AY169:BH169"/>
    <mergeCell ref="BI169:BT169"/>
    <mergeCell ref="AY170:BH170"/>
    <mergeCell ref="BI163:BT163"/>
    <mergeCell ref="BA164:BH164"/>
    <mergeCell ref="AY171:AY184"/>
    <mergeCell ref="AZ171:BH171"/>
    <mergeCell ref="BI171:BT171"/>
    <mergeCell ref="AZ172:BH172"/>
    <mergeCell ref="BI172:BT172"/>
    <mergeCell ref="AZ173:BH173"/>
    <mergeCell ref="BI173:BT173"/>
    <mergeCell ref="AZ174:BH174"/>
    <mergeCell ref="BI174:BT174"/>
    <mergeCell ref="AZ175:BH175"/>
    <mergeCell ref="BI155:BT155"/>
    <mergeCell ref="AY156:AY160"/>
    <mergeCell ref="AZ156:BH156"/>
    <mergeCell ref="BI156:BT156"/>
    <mergeCell ref="AZ157:BH157"/>
    <mergeCell ref="BI157:BT157"/>
    <mergeCell ref="AZ158:BH158"/>
    <mergeCell ref="BI158:BT158"/>
    <mergeCell ref="AZ159:BH159"/>
    <mergeCell ref="BI159:BT159"/>
    <mergeCell ref="AY151:AY155"/>
    <mergeCell ref="AZ151:BH151"/>
    <mergeCell ref="BI151:BT151"/>
    <mergeCell ref="AZ152:BH152"/>
    <mergeCell ref="BI152:BT152"/>
    <mergeCell ref="AZ153:BH153"/>
    <mergeCell ref="BI153:BT153"/>
    <mergeCell ref="AZ154:BH154"/>
    <mergeCell ref="BI154:BT154"/>
    <mergeCell ref="AZ155:BH155"/>
    <mergeCell ref="BI148:BT148"/>
    <mergeCell ref="AY149:BH149"/>
    <mergeCell ref="BI149:BT149"/>
    <mergeCell ref="AY150:BH150"/>
    <mergeCell ref="BI150:BT150"/>
    <mergeCell ref="BI144:BT144"/>
    <mergeCell ref="AY145:BH145"/>
    <mergeCell ref="BI145:BT145"/>
    <mergeCell ref="AY146:BH146"/>
    <mergeCell ref="BI146:BT146"/>
    <mergeCell ref="BI147:BT147"/>
    <mergeCell ref="AY148:BH148"/>
    <mergeCell ref="AB183:AJ183"/>
    <mergeCell ref="AK183:AV183"/>
    <mergeCell ref="AB179:AJ179"/>
    <mergeCell ref="AK179:AV179"/>
    <mergeCell ref="AB180:AJ180"/>
    <mergeCell ref="AK180:AV180"/>
    <mergeCell ref="AB177:AJ177"/>
    <mergeCell ref="AK177:AV177"/>
    <mergeCell ref="AB184:AJ184"/>
    <mergeCell ref="AK184:AV184"/>
    <mergeCell ref="AB181:AJ181"/>
    <mergeCell ref="AK181:AV181"/>
    <mergeCell ref="AB182:AJ182"/>
    <mergeCell ref="AK182:AV182"/>
    <mergeCell ref="AK173:AV173"/>
    <mergeCell ref="AB174:AJ174"/>
    <mergeCell ref="AB178:AJ178"/>
    <mergeCell ref="AK178:AV178"/>
    <mergeCell ref="AK174:AV174"/>
    <mergeCell ref="AB175:AJ175"/>
    <mergeCell ref="AK175:AV175"/>
    <mergeCell ref="AB176:AJ176"/>
    <mergeCell ref="AK176:AV176"/>
    <mergeCell ref="AB159:AJ159"/>
    <mergeCell ref="AK159:AV159"/>
    <mergeCell ref="AB160:AJ160"/>
    <mergeCell ref="AK160:AV160"/>
    <mergeCell ref="AA171:AA184"/>
    <mergeCell ref="AB171:AJ171"/>
    <mergeCell ref="AK171:AV171"/>
    <mergeCell ref="AB172:AJ172"/>
    <mergeCell ref="AK172:AV172"/>
    <mergeCell ref="AB173:AJ173"/>
    <mergeCell ref="AB154:AJ154"/>
    <mergeCell ref="AK154:AV154"/>
    <mergeCell ref="AB155:AJ155"/>
    <mergeCell ref="AA156:AA160"/>
    <mergeCell ref="AB156:AJ156"/>
    <mergeCell ref="AK156:AV156"/>
    <mergeCell ref="AB157:AJ157"/>
    <mergeCell ref="AK157:AV157"/>
    <mergeCell ref="AB158:AJ158"/>
    <mergeCell ref="AK158:AV158"/>
    <mergeCell ref="AB151:AJ151"/>
    <mergeCell ref="AK151:AV151"/>
    <mergeCell ref="AB152:AJ152"/>
    <mergeCell ref="AK152:AV152"/>
    <mergeCell ref="AB153:AJ153"/>
    <mergeCell ref="AK153:AV153"/>
    <mergeCell ref="AA149:AJ149"/>
    <mergeCell ref="AK149:AV149"/>
    <mergeCell ref="AA150:AJ150"/>
    <mergeCell ref="AK150:AV150"/>
    <mergeCell ref="Z144:Z184"/>
    <mergeCell ref="AA144:AJ144"/>
    <mergeCell ref="AK144:AV144"/>
    <mergeCell ref="AA145:AJ145"/>
    <mergeCell ref="AK145:AV145"/>
    <mergeCell ref="AA151:AA155"/>
    <mergeCell ref="AA146:AJ146"/>
    <mergeCell ref="AK146:AV146"/>
    <mergeCell ref="AA147:AJ147"/>
    <mergeCell ref="AK147:AV147"/>
    <mergeCell ref="AA148:AJ148"/>
    <mergeCell ref="BI141:BT141"/>
    <mergeCell ref="AZ142:BH142"/>
    <mergeCell ref="BI142:BT142"/>
    <mergeCell ref="AK142:AV142"/>
    <mergeCell ref="AK148:AV148"/>
    <mergeCell ref="AZ139:BH139"/>
    <mergeCell ref="BI139:BT139"/>
    <mergeCell ref="AZ140:BH140"/>
    <mergeCell ref="BI140:BT140"/>
    <mergeCell ref="BI137:BT137"/>
    <mergeCell ref="AZ138:BH138"/>
    <mergeCell ref="BI138:BT138"/>
    <mergeCell ref="AZ135:BH135"/>
    <mergeCell ref="BI135:BT135"/>
    <mergeCell ref="AZ136:BH136"/>
    <mergeCell ref="BI136:BT136"/>
    <mergeCell ref="AZ133:BH133"/>
    <mergeCell ref="BI133:BT133"/>
    <mergeCell ref="AZ134:BH134"/>
    <mergeCell ref="BI134:BT134"/>
    <mergeCell ref="BI118:BT118"/>
    <mergeCell ref="AY129:AY142"/>
    <mergeCell ref="AZ129:BH129"/>
    <mergeCell ref="BI129:BT129"/>
    <mergeCell ref="AZ130:BH130"/>
    <mergeCell ref="BI130:BT130"/>
    <mergeCell ref="AZ131:BH131"/>
    <mergeCell ref="BI131:BT131"/>
    <mergeCell ref="AZ132:BH132"/>
    <mergeCell ref="BI132:BT132"/>
    <mergeCell ref="BI113:BT113"/>
    <mergeCell ref="AY114:AY118"/>
    <mergeCell ref="AZ114:BH114"/>
    <mergeCell ref="BI114:BT114"/>
    <mergeCell ref="AZ115:BH115"/>
    <mergeCell ref="BI115:BT115"/>
    <mergeCell ref="AZ116:BH116"/>
    <mergeCell ref="BI116:BT116"/>
    <mergeCell ref="AZ117:BH117"/>
    <mergeCell ref="BI117:BT117"/>
    <mergeCell ref="AZ109:BH109"/>
    <mergeCell ref="BI109:BT109"/>
    <mergeCell ref="AZ110:BH110"/>
    <mergeCell ref="BI110:BT110"/>
    <mergeCell ref="AZ113:BH113"/>
    <mergeCell ref="BI106:BT106"/>
    <mergeCell ref="AY107:BH107"/>
    <mergeCell ref="BI107:BT107"/>
    <mergeCell ref="AY108:BH108"/>
    <mergeCell ref="BI108:BT108"/>
    <mergeCell ref="AZ111:BH111"/>
    <mergeCell ref="BI111:BT111"/>
    <mergeCell ref="AZ112:BH112"/>
    <mergeCell ref="BI112:BT112"/>
    <mergeCell ref="BI102:BT102"/>
    <mergeCell ref="AY103:BH103"/>
    <mergeCell ref="BI103:BT103"/>
    <mergeCell ref="AY104:BH104"/>
    <mergeCell ref="BI104:BT104"/>
    <mergeCell ref="BI105:BT105"/>
    <mergeCell ref="AY106:BH106"/>
    <mergeCell ref="AB141:AJ141"/>
    <mergeCell ref="AK141:AV141"/>
    <mergeCell ref="AB137:AJ137"/>
    <mergeCell ref="AK137:AV137"/>
    <mergeCell ref="AB138:AJ138"/>
    <mergeCell ref="AK138:AV138"/>
    <mergeCell ref="AB135:AJ135"/>
    <mergeCell ref="AK135:AV135"/>
    <mergeCell ref="AB139:AJ139"/>
    <mergeCell ref="AK139:AV139"/>
    <mergeCell ref="AB140:AJ140"/>
    <mergeCell ref="AK140:AV140"/>
    <mergeCell ref="AB136:AJ136"/>
    <mergeCell ref="AK136:AV136"/>
    <mergeCell ref="AK132:AV132"/>
    <mergeCell ref="AB133:AJ133"/>
    <mergeCell ref="AK133:AV133"/>
    <mergeCell ref="AB134:AJ134"/>
    <mergeCell ref="AK134:AV134"/>
    <mergeCell ref="AB118:AJ118"/>
    <mergeCell ref="AK118:AV118"/>
    <mergeCell ref="AA129:AA142"/>
    <mergeCell ref="AB129:AJ129"/>
    <mergeCell ref="AK129:AV129"/>
    <mergeCell ref="AB130:AJ130"/>
    <mergeCell ref="AK130:AV130"/>
    <mergeCell ref="AB131:AJ131"/>
    <mergeCell ref="AK131:AV131"/>
    <mergeCell ref="AB132:AJ132"/>
    <mergeCell ref="AK113:AV113"/>
    <mergeCell ref="AA114:AA118"/>
    <mergeCell ref="AB114:AJ114"/>
    <mergeCell ref="AK114:AV114"/>
    <mergeCell ref="AB115:AJ115"/>
    <mergeCell ref="AK115:AV115"/>
    <mergeCell ref="AB116:AJ116"/>
    <mergeCell ref="AK116:AV116"/>
    <mergeCell ref="AB117:AJ117"/>
    <mergeCell ref="AK117:AV117"/>
    <mergeCell ref="AA109:AA113"/>
    <mergeCell ref="AB109:AJ109"/>
    <mergeCell ref="AK109:AV109"/>
    <mergeCell ref="AB110:AJ110"/>
    <mergeCell ref="AK110:AV110"/>
    <mergeCell ref="AB111:AJ111"/>
    <mergeCell ref="AK111:AV111"/>
    <mergeCell ref="AB112:AJ112"/>
    <mergeCell ref="AK112:AV112"/>
    <mergeCell ref="AB113:AJ113"/>
    <mergeCell ref="AK106:AV106"/>
    <mergeCell ref="AA107:AJ107"/>
    <mergeCell ref="AK107:AV107"/>
    <mergeCell ref="AA108:AJ108"/>
    <mergeCell ref="AK108:AV108"/>
    <mergeCell ref="Z102:Z142"/>
    <mergeCell ref="AA102:AJ102"/>
    <mergeCell ref="AK102:AV102"/>
    <mergeCell ref="AA103:AJ103"/>
    <mergeCell ref="AK103:AV103"/>
    <mergeCell ref="AA104:AJ104"/>
    <mergeCell ref="AK104:AV104"/>
    <mergeCell ref="AA105:AJ105"/>
    <mergeCell ref="AK105:AV105"/>
    <mergeCell ref="AA106:AJ106"/>
    <mergeCell ref="AX59:AZ59"/>
    <mergeCell ref="AK63:AV63"/>
    <mergeCell ref="AA64:AJ64"/>
    <mergeCell ref="AK64:AV64"/>
    <mergeCell ref="AA65:AJ65"/>
    <mergeCell ref="M15:X15"/>
    <mergeCell ref="M14:X14"/>
    <mergeCell ref="M9:X9"/>
    <mergeCell ref="M11:X11"/>
    <mergeCell ref="M12:X12"/>
    <mergeCell ref="M13:X13"/>
    <mergeCell ref="M10:X10"/>
    <mergeCell ref="M17:X17"/>
    <mergeCell ref="M18:X18"/>
    <mergeCell ref="M19:X19"/>
    <mergeCell ref="D51:L51"/>
    <mergeCell ref="D50:L50"/>
    <mergeCell ref="D49:L49"/>
    <mergeCell ref="D26:L26"/>
    <mergeCell ref="D25:L25"/>
    <mergeCell ref="D24:L24"/>
    <mergeCell ref="D23:L23"/>
    <mergeCell ref="C62:L62"/>
    <mergeCell ref="B59:D59"/>
    <mergeCell ref="B16:B55"/>
    <mergeCell ref="C32:C38"/>
    <mergeCell ref="D38:L38"/>
    <mergeCell ref="M68:X68"/>
    <mergeCell ref="C20:L20"/>
    <mergeCell ref="M24:X24"/>
    <mergeCell ref="M25:X25"/>
    <mergeCell ref="C16:L16"/>
    <mergeCell ref="M69:X69"/>
    <mergeCell ref="M46:X46"/>
    <mergeCell ref="M47:X47"/>
    <mergeCell ref="M64:X64"/>
    <mergeCell ref="D42:L42"/>
    <mergeCell ref="C61:L61"/>
    <mergeCell ref="M61:X61"/>
    <mergeCell ref="D67:L67"/>
    <mergeCell ref="M66:X66"/>
    <mergeCell ref="M67:X67"/>
    <mergeCell ref="D70:L70"/>
    <mergeCell ref="D71:L71"/>
    <mergeCell ref="D68:L68"/>
    <mergeCell ref="M71:X71"/>
    <mergeCell ref="D22:L22"/>
    <mergeCell ref="C21:L21"/>
    <mergeCell ref="M70:X70"/>
    <mergeCell ref="C65:L65"/>
    <mergeCell ref="M65:X65"/>
    <mergeCell ref="C66:L66"/>
    <mergeCell ref="C17:L17"/>
    <mergeCell ref="C18:L18"/>
    <mergeCell ref="C19:L19"/>
    <mergeCell ref="D27:L27"/>
    <mergeCell ref="C27:C31"/>
    <mergeCell ref="C22:C26"/>
    <mergeCell ref="D31:L31"/>
    <mergeCell ref="D30:L30"/>
    <mergeCell ref="D29:L29"/>
    <mergeCell ref="D28:L28"/>
    <mergeCell ref="M27:X27"/>
    <mergeCell ref="M53:X53"/>
    <mergeCell ref="M55:X55"/>
    <mergeCell ref="M28:X28"/>
    <mergeCell ref="M32:X32"/>
    <mergeCell ref="M33:X33"/>
    <mergeCell ref="M37:X37"/>
    <mergeCell ref="M54:X54"/>
    <mergeCell ref="M38:X38"/>
    <mergeCell ref="M41:X41"/>
    <mergeCell ref="C42:C55"/>
    <mergeCell ref="D46:L46"/>
    <mergeCell ref="D45:L45"/>
    <mergeCell ref="D44:L44"/>
    <mergeCell ref="D43:L43"/>
    <mergeCell ref="D48:L48"/>
    <mergeCell ref="D47:L47"/>
    <mergeCell ref="D53:L53"/>
    <mergeCell ref="D52:L52"/>
    <mergeCell ref="D55:L55"/>
    <mergeCell ref="M63:X63"/>
    <mergeCell ref="M29:X29"/>
    <mergeCell ref="M30:X30"/>
    <mergeCell ref="M50:X50"/>
    <mergeCell ref="M51:X51"/>
    <mergeCell ref="M52:X52"/>
    <mergeCell ref="M45:X45"/>
    <mergeCell ref="M48:X48"/>
    <mergeCell ref="M62:X62"/>
    <mergeCell ref="M40:X40"/>
    <mergeCell ref="M16:X16"/>
    <mergeCell ref="M49:X49"/>
    <mergeCell ref="M31:X31"/>
    <mergeCell ref="M42:X42"/>
    <mergeCell ref="M43:X43"/>
    <mergeCell ref="M44:X44"/>
    <mergeCell ref="M20:X20"/>
    <mergeCell ref="M21:X21"/>
    <mergeCell ref="M22:X22"/>
    <mergeCell ref="M23:X23"/>
    <mergeCell ref="C72:C76"/>
    <mergeCell ref="D72:L72"/>
    <mergeCell ref="M72:X72"/>
    <mergeCell ref="D73:L73"/>
    <mergeCell ref="M73:X73"/>
    <mergeCell ref="D74:L74"/>
    <mergeCell ref="M74:X74"/>
    <mergeCell ref="D75:L75"/>
    <mergeCell ref="M75:X75"/>
    <mergeCell ref="D76:L76"/>
    <mergeCell ref="M76:X76"/>
    <mergeCell ref="C87:C100"/>
    <mergeCell ref="D87:L87"/>
    <mergeCell ref="M87:X87"/>
    <mergeCell ref="D88:L88"/>
    <mergeCell ref="M88:X88"/>
    <mergeCell ref="D89:L89"/>
    <mergeCell ref="M89:X89"/>
    <mergeCell ref="D90:L90"/>
    <mergeCell ref="M90:X90"/>
    <mergeCell ref="D91:L91"/>
    <mergeCell ref="M91:X91"/>
    <mergeCell ref="D92:L92"/>
    <mergeCell ref="M92:X92"/>
    <mergeCell ref="D93:L93"/>
    <mergeCell ref="M93:X93"/>
    <mergeCell ref="M96:X96"/>
    <mergeCell ref="D97:L97"/>
    <mergeCell ref="M97:X97"/>
    <mergeCell ref="D94:L94"/>
    <mergeCell ref="M94:X94"/>
    <mergeCell ref="D95:L95"/>
    <mergeCell ref="M95:X95"/>
    <mergeCell ref="D100:L100"/>
    <mergeCell ref="M100:X100"/>
    <mergeCell ref="B60:B100"/>
    <mergeCell ref="C60:L60"/>
    <mergeCell ref="M60:X60"/>
    <mergeCell ref="D98:L98"/>
    <mergeCell ref="M98:X98"/>
    <mergeCell ref="D99:L99"/>
    <mergeCell ref="M99:X99"/>
    <mergeCell ref="D96:L96"/>
    <mergeCell ref="B102:B142"/>
    <mergeCell ref="C102:L102"/>
    <mergeCell ref="M102:X102"/>
    <mergeCell ref="C103:L103"/>
    <mergeCell ref="M103:X103"/>
    <mergeCell ref="C104:L104"/>
    <mergeCell ref="M104:X104"/>
    <mergeCell ref="C105:L105"/>
    <mergeCell ref="M105:X105"/>
    <mergeCell ref="C106:L106"/>
    <mergeCell ref="M106:X106"/>
    <mergeCell ref="C107:L107"/>
    <mergeCell ref="M107:X107"/>
    <mergeCell ref="C108:L108"/>
    <mergeCell ref="M108:X108"/>
    <mergeCell ref="C109:C113"/>
    <mergeCell ref="D109:L109"/>
    <mergeCell ref="M109:X109"/>
    <mergeCell ref="D110:L110"/>
    <mergeCell ref="M110:X110"/>
    <mergeCell ref="D111:L111"/>
    <mergeCell ref="M111:X111"/>
    <mergeCell ref="D112:L112"/>
    <mergeCell ref="M112:X112"/>
    <mergeCell ref="D113:L113"/>
    <mergeCell ref="M113:X113"/>
    <mergeCell ref="C114:C118"/>
    <mergeCell ref="D114:L114"/>
    <mergeCell ref="M114:X114"/>
    <mergeCell ref="D115:L115"/>
    <mergeCell ref="M115:X115"/>
    <mergeCell ref="D116:L116"/>
    <mergeCell ref="M116:X116"/>
    <mergeCell ref="D117:L117"/>
    <mergeCell ref="M117:X117"/>
    <mergeCell ref="D118:L118"/>
    <mergeCell ref="M118:X118"/>
    <mergeCell ref="C129:C142"/>
    <mergeCell ref="D129:L129"/>
    <mergeCell ref="M129:X129"/>
    <mergeCell ref="D130:L130"/>
    <mergeCell ref="M130:X130"/>
    <mergeCell ref="D131:L131"/>
    <mergeCell ref="M131:X131"/>
    <mergeCell ref="D132:L132"/>
    <mergeCell ref="M132:X132"/>
    <mergeCell ref="D133:L133"/>
    <mergeCell ref="M133:X133"/>
    <mergeCell ref="D134:L134"/>
    <mergeCell ref="M134:X134"/>
    <mergeCell ref="D135:L135"/>
    <mergeCell ref="M135:X135"/>
    <mergeCell ref="D136:L136"/>
    <mergeCell ref="M136:X136"/>
    <mergeCell ref="D137:L137"/>
    <mergeCell ref="M137:X137"/>
    <mergeCell ref="D138:L138"/>
    <mergeCell ref="M138:X138"/>
    <mergeCell ref="D139:L139"/>
    <mergeCell ref="M139:X139"/>
    <mergeCell ref="D140:L140"/>
    <mergeCell ref="M140:X140"/>
    <mergeCell ref="D141:L141"/>
    <mergeCell ref="M141:X141"/>
    <mergeCell ref="D142:L142"/>
    <mergeCell ref="M142:X142"/>
    <mergeCell ref="B144:B184"/>
    <mergeCell ref="C144:L144"/>
    <mergeCell ref="M144:X144"/>
    <mergeCell ref="C145:L145"/>
    <mergeCell ref="M145:X145"/>
    <mergeCell ref="C146:L146"/>
    <mergeCell ref="M146:X146"/>
    <mergeCell ref="C147:L147"/>
    <mergeCell ref="M147:X147"/>
    <mergeCell ref="C148:L148"/>
    <mergeCell ref="M148:X148"/>
    <mergeCell ref="C149:L149"/>
    <mergeCell ref="M149:X149"/>
    <mergeCell ref="C150:L150"/>
    <mergeCell ref="M150:X150"/>
    <mergeCell ref="C151:C155"/>
    <mergeCell ref="D151:L151"/>
    <mergeCell ref="M151:X151"/>
    <mergeCell ref="D152:L152"/>
    <mergeCell ref="M152:X152"/>
    <mergeCell ref="D153:L153"/>
    <mergeCell ref="M153:X153"/>
    <mergeCell ref="D154:L154"/>
    <mergeCell ref="M154:X154"/>
    <mergeCell ref="D155:L155"/>
    <mergeCell ref="C156:C160"/>
    <mergeCell ref="D156:L156"/>
    <mergeCell ref="M156:X156"/>
    <mergeCell ref="D157:L157"/>
    <mergeCell ref="M157:X157"/>
    <mergeCell ref="D158:L158"/>
    <mergeCell ref="M158:X158"/>
    <mergeCell ref="D159:L159"/>
    <mergeCell ref="M159:X159"/>
    <mergeCell ref="C171:C184"/>
    <mergeCell ref="D171:L171"/>
    <mergeCell ref="M171:X171"/>
    <mergeCell ref="D172:L172"/>
    <mergeCell ref="M172:X172"/>
    <mergeCell ref="D173:L173"/>
    <mergeCell ref="M173:X173"/>
    <mergeCell ref="D174:L174"/>
    <mergeCell ref="M174:X174"/>
    <mergeCell ref="D175:L175"/>
    <mergeCell ref="M175:X175"/>
    <mergeCell ref="D176:L176"/>
    <mergeCell ref="M176:X176"/>
    <mergeCell ref="D177:L177"/>
    <mergeCell ref="M177:X177"/>
    <mergeCell ref="D178:L178"/>
    <mergeCell ref="M178:X178"/>
    <mergeCell ref="D179:L179"/>
    <mergeCell ref="M179:X179"/>
    <mergeCell ref="D180:L180"/>
    <mergeCell ref="M180:X180"/>
    <mergeCell ref="D181:L181"/>
    <mergeCell ref="M181:X181"/>
    <mergeCell ref="D182:L182"/>
    <mergeCell ref="M182:X182"/>
    <mergeCell ref="D183:L183"/>
    <mergeCell ref="M183:X183"/>
    <mergeCell ref="D184:L184"/>
    <mergeCell ref="M184:X184"/>
    <mergeCell ref="AK61:AV61"/>
    <mergeCell ref="AA62:AJ62"/>
    <mergeCell ref="AK62:AV62"/>
    <mergeCell ref="AA63:AJ63"/>
    <mergeCell ref="AB67:AJ67"/>
    <mergeCell ref="AK67:AV67"/>
    <mergeCell ref="AK68:AV68"/>
    <mergeCell ref="AB69:AJ69"/>
    <mergeCell ref="AK69:AV69"/>
    <mergeCell ref="AB70:AJ70"/>
    <mergeCell ref="AK70:AV70"/>
    <mergeCell ref="AB71:AJ71"/>
    <mergeCell ref="AK71:AV71"/>
    <mergeCell ref="AA72:AA76"/>
    <mergeCell ref="AB72:AJ72"/>
    <mergeCell ref="AK72:AV72"/>
    <mergeCell ref="AB73:AJ73"/>
    <mergeCell ref="AK73:AV73"/>
    <mergeCell ref="AB74:AJ74"/>
    <mergeCell ref="AK74:AV74"/>
    <mergeCell ref="AB75:AJ75"/>
    <mergeCell ref="AK75:AV75"/>
    <mergeCell ref="AB76:AJ76"/>
    <mergeCell ref="AB88:AJ88"/>
    <mergeCell ref="AK88:AV88"/>
    <mergeCell ref="AB89:AJ89"/>
    <mergeCell ref="AK89:AV89"/>
    <mergeCell ref="AB90:AJ90"/>
    <mergeCell ref="AK90:AV90"/>
    <mergeCell ref="AB91:AJ91"/>
    <mergeCell ref="AK91:AV91"/>
    <mergeCell ref="AB92:AJ92"/>
    <mergeCell ref="AK92:AV92"/>
    <mergeCell ref="AB93:AJ93"/>
    <mergeCell ref="AK93:AV93"/>
    <mergeCell ref="AB94:AJ94"/>
    <mergeCell ref="AK94:AV94"/>
    <mergeCell ref="AB95:AJ95"/>
    <mergeCell ref="AK95:AV95"/>
    <mergeCell ref="AB96:AJ96"/>
    <mergeCell ref="AK96:AV96"/>
    <mergeCell ref="AB97:AJ97"/>
    <mergeCell ref="AK97:AV97"/>
    <mergeCell ref="AB98:AJ98"/>
    <mergeCell ref="AK98:AV98"/>
    <mergeCell ref="AB99:AJ99"/>
    <mergeCell ref="AK99:AV99"/>
    <mergeCell ref="AK100:AV100"/>
    <mergeCell ref="BI60:BT60"/>
    <mergeCell ref="AY61:BH61"/>
    <mergeCell ref="BI61:BT61"/>
    <mergeCell ref="AY62:BH62"/>
    <mergeCell ref="BI62:BT62"/>
    <mergeCell ref="BI63:BT63"/>
    <mergeCell ref="AY63:BH63"/>
    <mergeCell ref="AY64:BH64"/>
    <mergeCell ref="AK76:AV76"/>
    <mergeCell ref="AZ90:BH90"/>
    <mergeCell ref="BI64:BT64"/>
    <mergeCell ref="AY65:BH65"/>
    <mergeCell ref="BI65:BT65"/>
    <mergeCell ref="BI66:BT66"/>
    <mergeCell ref="AY67:AY71"/>
    <mergeCell ref="AZ67:BH67"/>
    <mergeCell ref="BI67:BT67"/>
    <mergeCell ref="AZ68:BH68"/>
    <mergeCell ref="BI68:BT68"/>
    <mergeCell ref="BI91:BT91"/>
    <mergeCell ref="AZ87:BH87"/>
    <mergeCell ref="BI90:BT90"/>
    <mergeCell ref="BI94:BT94"/>
    <mergeCell ref="AZ74:BH74"/>
    <mergeCell ref="BI74:BT74"/>
    <mergeCell ref="AZ75:BH75"/>
    <mergeCell ref="BI75:BT75"/>
    <mergeCell ref="AZ76:BH76"/>
    <mergeCell ref="BI76:BT76"/>
    <mergeCell ref="AZ100:BH100"/>
    <mergeCell ref="BI100:BT100"/>
    <mergeCell ref="AZ96:BH96"/>
    <mergeCell ref="BA79:BH79"/>
    <mergeCell ref="AZ93:BH93"/>
    <mergeCell ref="BI93:BT93"/>
    <mergeCell ref="BI79:BT79"/>
    <mergeCell ref="BA80:BH80"/>
    <mergeCell ref="BI80:BT80"/>
    <mergeCell ref="AZ91:BH91"/>
    <mergeCell ref="C86:L86"/>
    <mergeCell ref="BI87:BT87"/>
    <mergeCell ref="AZ88:BH88"/>
    <mergeCell ref="BI88:BT88"/>
    <mergeCell ref="AZ89:BH89"/>
    <mergeCell ref="BI89:BT89"/>
    <mergeCell ref="M86:X86"/>
    <mergeCell ref="AA87:AA100"/>
    <mergeCell ref="AB87:AJ87"/>
    <mergeCell ref="AK87:AV87"/>
    <mergeCell ref="Z21:AI21"/>
    <mergeCell ref="D54:L54"/>
    <mergeCell ref="AZ98:BH98"/>
    <mergeCell ref="BI98:BT98"/>
    <mergeCell ref="AZ99:BH99"/>
    <mergeCell ref="BI96:BT96"/>
    <mergeCell ref="AZ97:BH97"/>
    <mergeCell ref="AY87:AY100"/>
    <mergeCell ref="BI97:BT97"/>
    <mergeCell ref="AZ94:BH94"/>
    <mergeCell ref="Z50:AI50"/>
    <mergeCell ref="Z51:AI51"/>
    <mergeCell ref="Z52:AI52"/>
    <mergeCell ref="Z42:AI42"/>
    <mergeCell ref="Z16:AI16"/>
    <mergeCell ref="Z17:AI17"/>
    <mergeCell ref="Z18:AI18"/>
    <mergeCell ref="Z19:AI19"/>
    <mergeCell ref="Z23:AI23"/>
    <mergeCell ref="Z20:AI20"/>
    <mergeCell ref="Z32:AI32"/>
    <mergeCell ref="Z33:AI33"/>
    <mergeCell ref="Z34:AI34"/>
    <mergeCell ref="Z43:AI43"/>
    <mergeCell ref="Z47:AI47"/>
    <mergeCell ref="Z55:AI55"/>
    <mergeCell ref="Z48:AI48"/>
    <mergeCell ref="Z35:AI35"/>
    <mergeCell ref="Z53:AI53"/>
    <mergeCell ref="Z49:AI49"/>
    <mergeCell ref="Z8:AI8"/>
    <mergeCell ref="Z9:AI9"/>
    <mergeCell ref="Z10:AI10"/>
    <mergeCell ref="Z11:AI11"/>
    <mergeCell ref="Z12:AI12"/>
    <mergeCell ref="Z15:AI15"/>
    <mergeCell ref="M8:X8"/>
    <mergeCell ref="B8:L8"/>
    <mergeCell ref="Z27:AI31"/>
    <mergeCell ref="Z24:AI24"/>
    <mergeCell ref="Z25:AI25"/>
    <mergeCell ref="Z26:AI26"/>
    <mergeCell ref="M26:X26"/>
    <mergeCell ref="Z13:AI13"/>
    <mergeCell ref="Z14:AI14"/>
    <mergeCell ref="Z22:AI22"/>
    <mergeCell ref="AA85:AJ85"/>
    <mergeCell ref="AK85:AV85"/>
    <mergeCell ref="AA86:AJ86"/>
    <mergeCell ref="AK86:AV86"/>
    <mergeCell ref="Z60:Z100"/>
    <mergeCell ref="AA60:AJ60"/>
    <mergeCell ref="AK60:AV60"/>
    <mergeCell ref="AA61:AJ61"/>
    <mergeCell ref="AK84:AV84"/>
    <mergeCell ref="AB100:AJ100"/>
    <mergeCell ref="BI69:BT69"/>
    <mergeCell ref="AZ70:BH70"/>
    <mergeCell ref="BI70:BT70"/>
    <mergeCell ref="AZ71:BH71"/>
    <mergeCell ref="AY85:BH85"/>
    <mergeCell ref="BI85:BT85"/>
    <mergeCell ref="BI73:BT73"/>
    <mergeCell ref="AY84:BH84"/>
    <mergeCell ref="BA77:BH77"/>
    <mergeCell ref="AZ69:BH69"/>
    <mergeCell ref="C127:L127"/>
    <mergeCell ref="M127:X127"/>
    <mergeCell ref="AY127:BH127"/>
    <mergeCell ref="BI127:BT127"/>
    <mergeCell ref="C85:L85"/>
    <mergeCell ref="M85:X85"/>
    <mergeCell ref="AZ95:BH95"/>
    <mergeCell ref="BI95:BT95"/>
    <mergeCell ref="AZ92:BH92"/>
    <mergeCell ref="BI92:BT92"/>
    <mergeCell ref="AK170:AV170"/>
    <mergeCell ref="C128:L128"/>
    <mergeCell ref="M128:X128"/>
    <mergeCell ref="AA127:AJ127"/>
    <mergeCell ref="AK127:AV127"/>
    <mergeCell ref="AA128:AJ128"/>
    <mergeCell ref="AK128:AV128"/>
    <mergeCell ref="D160:L160"/>
    <mergeCell ref="M160:X160"/>
    <mergeCell ref="M155:X155"/>
    <mergeCell ref="BI170:BT170"/>
    <mergeCell ref="AY128:BH128"/>
    <mergeCell ref="BI128:BT128"/>
    <mergeCell ref="C169:L169"/>
    <mergeCell ref="M169:X169"/>
    <mergeCell ref="C170:L170"/>
    <mergeCell ref="M170:X170"/>
    <mergeCell ref="AA169:AJ169"/>
    <mergeCell ref="AK169:AV169"/>
    <mergeCell ref="AA170:AJ170"/>
    <mergeCell ref="C39:L39"/>
    <mergeCell ref="M39:X39"/>
    <mergeCell ref="Z39:AI39"/>
    <mergeCell ref="C84:L84"/>
    <mergeCell ref="M84:X84"/>
    <mergeCell ref="AA84:AJ84"/>
    <mergeCell ref="C40:L40"/>
    <mergeCell ref="C41:L41"/>
    <mergeCell ref="Z40:AI40"/>
    <mergeCell ref="Z41:AI41"/>
    <mergeCell ref="BI84:BT84"/>
    <mergeCell ref="C126:L126"/>
    <mergeCell ref="M126:X126"/>
    <mergeCell ref="AA126:AJ126"/>
    <mergeCell ref="AK126:AV126"/>
    <mergeCell ref="AY126:BH126"/>
    <mergeCell ref="BI126:BT126"/>
    <mergeCell ref="BI99:BT99"/>
    <mergeCell ref="AY86:BH86"/>
    <mergeCell ref="BI86:BT86"/>
    <mergeCell ref="C168:L168"/>
    <mergeCell ref="M168:X168"/>
    <mergeCell ref="AA168:AJ168"/>
    <mergeCell ref="AK168:AV168"/>
    <mergeCell ref="AY168:BH168"/>
    <mergeCell ref="BI168:BT168"/>
  </mergeCells>
  <dataValidations count="5">
    <dataValidation type="list" allowBlank="1" showInputMessage="1" sqref="AK68:AV68 BI115:BT115 BI110:BT110 BI73:BT73 BI152:BT152 BI157:BT157 BI68:BT68 AK115:AV115 AK110:AV110 AK73:AV73 AK152:AV152 M157:X157 M152:X152 M115:X115 M110:X110 M73:X73 M68:X68 M28:X28 M23:X23 AK157:AV157">
      <formula1>$C$188:$C$190</formula1>
    </dataValidation>
    <dataValidation type="list" allowBlank="1" showInputMessage="1" sqref="AK69:AV69 BI116:BT116 BI111:BT111 BI74:BT74 BI153:BT153 BI158:BT158 BI69:BT69 AK116:AV116 AK111:AV111 AK74:AV74 AK153:AV153 M158:X158 M153:X153 M116:X116 M111:X111 M74:X74 M69:X69 M29:X29 M24:X24 AK158:AV158">
      <formula1>$D$188:$D$190</formula1>
    </dataValidation>
    <dataValidation type="list" allowBlank="1" showInputMessage="1" sqref="AK95:AV95 BI137:BT137 BI179:BT179 BI95:BT95 AK137:AV137 AK179:AV179 M179:X179 M137:X137 M95:X95 M50:X50">
      <formula1>$E$188:$E$190</formula1>
    </dataValidation>
    <dataValidation type="list" allowBlank="1" showInputMessage="1" showErrorMessage="1" sqref="M32:X32 BI163:BT163 BI165:BT165 BI161:BT161 AK163:AV163 AK165:AV165 AK161:AV161 M163:X163 M165:X165 M161:X161 BI121:BT121 BI123:BT123 BI119:BT119 AK121:AV121 AK123:AV123 AK119:AV119 M121:X121 M123:X123 M119:X119 BI79:BT79 BI81:BT81 BI77:BT77 AK79:AV79 AK81:AV81 AK77:AV77 M79:X79 M81:X81 M77:X77 M34:X34 M36:X36">
      <formula1>$C$191:$C$194</formula1>
    </dataValidation>
    <dataValidation type="list" allowBlank="1" showInputMessage="1" showErrorMessage="1" sqref="M39:X41 BI168:BT170 AK168:AV170 M168:X170 BI126:BT128 AK126:AV128 M126:X128 BI84:BT86 AK84:AV86 M84:X86">
      <formula1>$C$195:$C$197</formula1>
    </dataValidation>
  </dataValidations>
  <printOptions horizontalCentered="1"/>
  <pageMargins left="0.1968503937007874" right="0.1968503937007874" top="0.1968503937007874" bottom="0.1968503937007874" header="0.5118110236220472" footer="0.5118110236220472"/>
  <pageSetup horizontalDpi="600" verticalDpi="600" orientation="portrait" paperSize="8" scale="44" r:id="rId2"/>
  <drawing r:id="rId1"/>
</worksheet>
</file>

<file path=xl/worksheets/sheet3.xml><?xml version="1.0" encoding="utf-8"?>
<worksheet xmlns="http://schemas.openxmlformats.org/spreadsheetml/2006/main" xmlns:r="http://schemas.openxmlformats.org/officeDocument/2006/relationships">
  <sheetPr>
    <tabColor indexed="52"/>
  </sheetPr>
  <dimension ref="B2:X69"/>
  <sheetViews>
    <sheetView showGridLines="0" workbookViewId="0" topLeftCell="A1">
      <selection activeCell="Z18" sqref="Z18"/>
    </sheetView>
  </sheetViews>
  <sheetFormatPr defaultColWidth="9.00390625" defaultRowHeight="13.5"/>
  <cols>
    <col min="1" max="1" width="9.00390625" style="42" customWidth="1"/>
    <col min="2" max="24" width="3.625" style="42" customWidth="1"/>
    <col min="25" max="16384" width="9.00390625" style="42" customWidth="1"/>
  </cols>
  <sheetData>
    <row r="1" ht="9.75" customHeight="1"/>
    <row r="2" spans="2:24" ht="9.75" customHeight="1">
      <c r="B2" s="234" t="s">
        <v>12</v>
      </c>
      <c r="C2" s="235"/>
      <c r="D2" s="235"/>
      <c r="E2" s="235"/>
      <c r="F2" s="236"/>
      <c r="T2" s="557" t="s">
        <v>522</v>
      </c>
      <c r="U2" s="558"/>
      <c r="V2" s="558"/>
      <c r="W2" s="558"/>
      <c r="X2" s="559"/>
    </row>
    <row r="3" spans="2:24" ht="9.75" customHeight="1">
      <c r="B3" s="237"/>
      <c r="C3" s="238"/>
      <c r="D3" s="238"/>
      <c r="E3" s="238"/>
      <c r="F3" s="239"/>
      <c r="T3" s="560"/>
      <c r="U3" s="561"/>
      <c r="V3" s="561"/>
      <c r="W3" s="561"/>
      <c r="X3" s="562"/>
    </row>
    <row r="4" ht="9.75" customHeight="1"/>
    <row r="5" spans="2:24" ht="12" customHeight="1">
      <c r="B5" s="43"/>
      <c r="C5" s="43"/>
      <c r="D5" s="43"/>
      <c r="E5" s="43"/>
      <c r="F5" s="43"/>
      <c r="G5" s="43"/>
      <c r="H5" s="43"/>
      <c r="I5" s="43"/>
      <c r="J5" s="43"/>
      <c r="K5" s="43"/>
      <c r="L5" s="43"/>
      <c r="M5" s="43"/>
      <c r="N5" s="43"/>
      <c r="O5" s="43"/>
      <c r="P5" s="43"/>
      <c r="Q5" s="43"/>
      <c r="R5" s="43"/>
      <c r="S5" s="43"/>
      <c r="T5" s="43"/>
      <c r="U5" s="43"/>
      <c r="V5" s="43"/>
      <c r="W5" s="43"/>
      <c r="X5" s="43"/>
    </row>
    <row r="6" spans="2:24" ht="12" customHeight="1">
      <c r="B6" s="43"/>
      <c r="C6" s="43"/>
      <c r="D6" s="43"/>
      <c r="E6" s="43"/>
      <c r="F6" s="43"/>
      <c r="G6" s="43"/>
      <c r="H6" s="43"/>
      <c r="I6" s="43"/>
      <c r="J6" s="43"/>
      <c r="K6" s="43"/>
      <c r="L6" s="43"/>
      <c r="M6" s="43"/>
      <c r="N6" s="43"/>
      <c r="O6" s="43"/>
      <c r="P6" s="43"/>
      <c r="Q6" s="43"/>
      <c r="R6" s="43"/>
      <c r="S6" s="43"/>
      <c r="T6" s="43"/>
      <c r="U6" s="43"/>
      <c r="V6" s="43"/>
      <c r="W6" s="43"/>
      <c r="X6" s="43"/>
    </row>
    <row r="7" spans="2:24" ht="12" customHeight="1">
      <c r="B7" s="43"/>
      <c r="C7" s="43"/>
      <c r="D7" s="43"/>
      <c r="E7" s="43"/>
      <c r="F7" s="43"/>
      <c r="G7" s="43"/>
      <c r="H7" s="43"/>
      <c r="I7" s="43"/>
      <c r="J7" s="43"/>
      <c r="K7" s="43"/>
      <c r="L7" s="43"/>
      <c r="M7" s="43"/>
      <c r="N7" s="43"/>
      <c r="O7" s="43"/>
      <c r="P7" s="43"/>
      <c r="Q7" s="43"/>
      <c r="R7" s="43"/>
      <c r="S7" s="43"/>
      <c r="T7" s="43"/>
      <c r="U7" s="43"/>
      <c r="V7" s="43"/>
      <c r="W7" s="43"/>
      <c r="X7" s="43"/>
    </row>
    <row r="8" spans="2:24" ht="12" customHeight="1">
      <c r="B8" s="43"/>
      <c r="C8" s="43"/>
      <c r="D8" s="43"/>
      <c r="E8" s="43"/>
      <c r="F8" s="43"/>
      <c r="G8" s="43"/>
      <c r="H8" s="43"/>
      <c r="I8" s="43"/>
      <c r="J8" s="43"/>
      <c r="K8" s="43"/>
      <c r="L8" s="43"/>
      <c r="M8" s="43"/>
      <c r="N8" s="43"/>
      <c r="O8" s="43"/>
      <c r="P8" s="43"/>
      <c r="Q8" s="43"/>
      <c r="R8" s="43"/>
      <c r="S8" s="43"/>
      <c r="T8" s="43"/>
      <c r="U8" s="43"/>
      <c r="V8" s="43"/>
      <c r="W8" s="43"/>
      <c r="X8" s="43"/>
    </row>
    <row r="9" spans="2:24" ht="12" customHeight="1">
      <c r="B9" s="43"/>
      <c r="C9" s="43"/>
      <c r="D9" s="43"/>
      <c r="E9" s="43"/>
      <c r="F9" s="43"/>
      <c r="G9" s="43"/>
      <c r="H9" s="43"/>
      <c r="I9" s="43"/>
      <c r="J9" s="43"/>
      <c r="K9" s="43"/>
      <c r="L9" s="43"/>
      <c r="M9" s="43"/>
      <c r="N9" s="43"/>
      <c r="O9" s="43"/>
      <c r="P9" s="43"/>
      <c r="Q9" s="43"/>
      <c r="R9" s="43"/>
      <c r="S9" s="43"/>
      <c r="T9" s="43"/>
      <c r="U9" s="43"/>
      <c r="V9" s="43"/>
      <c r="W9" s="43"/>
      <c r="X9" s="43"/>
    </row>
    <row r="10" spans="2:24" ht="12" customHeight="1">
      <c r="B10" s="43"/>
      <c r="C10" s="43"/>
      <c r="D10" s="43"/>
      <c r="E10" s="43"/>
      <c r="F10" s="43"/>
      <c r="G10" s="43"/>
      <c r="H10" s="43"/>
      <c r="I10" s="43"/>
      <c r="J10" s="43"/>
      <c r="K10" s="43"/>
      <c r="L10" s="43"/>
      <c r="M10" s="43"/>
      <c r="N10" s="43"/>
      <c r="O10" s="43"/>
      <c r="P10" s="43"/>
      <c r="Q10" s="43"/>
      <c r="R10" s="43"/>
      <c r="S10" s="43"/>
      <c r="T10" s="43"/>
      <c r="U10" s="43"/>
      <c r="V10" s="43"/>
      <c r="W10" s="43"/>
      <c r="X10" s="43"/>
    </row>
    <row r="11" spans="2:24" ht="12" customHeight="1">
      <c r="B11" s="44"/>
      <c r="C11" s="44"/>
      <c r="D11" s="43"/>
      <c r="E11" s="548"/>
      <c r="F11" s="548"/>
      <c r="G11" s="548"/>
      <c r="H11" s="548"/>
      <c r="I11" s="548"/>
      <c r="J11" s="548"/>
      <c r="K11" s="548"/>
      <c r="L11" s="548"/>
      <c r="M11" s="548"/>
      <c r="N11" s="548"/>
      <c r="O11" s="548"/>
      <c r="P11" s="548"/>
      <c r="Q11" s="548"/>
      <c r="R11" s="548"/>
      <c r="S11" s="548"/>
      <c r="T11" s="548"/>
      <c r="U11" s="548"/>
      <c r="V11" s="44"/>
      <c r="W11" s="44"/>
      <c r="X11" s="44"/>
    </row>
    <row r="12" spans="2:24" ht="12" customHeight="1">
      <c r="B12" s="44"/>
      <c r="C12" s="44"/>
      <c r="D12" s="44"/>
      <c r="E12" s="548"/>
      <c r="F12" s="548"/>
      <c r="G12" s="548"/>
      <c r="H12" s="548"/>
      <c r="I12" s="548"/>
      <c r="J12" s="548"/>
      <c r="K12" s="548"/>
      <c r="L12" s="548"/>
      <c r="M12" s="548"/>
      <c r="N12" s="548"/>
      <c r="O12" s="548"/>
      <c r="P12" s="548"/>
      <c r="Q12" s="548"/>
      <c r="R12" s="548"/>
      <c r="S12" s="548"/>
      <c r="T12" s="548"/>
      <c r="U12" s="548"/>
      <c r="V12" s="44"/>
      <c r="W12" s="44"/>
      <c r="X12" s="44"/>
    </row>
    <row r="13" spans="2:24" ht="12" customHeight="1">
      <c r="B13" s="44"/>
      <c r="C13" s="44"/>
      <c r="D13" s="44"/>
      <c r="E13" s="569" t="s">
        <v>911</v>
      </c>
      <c r="F13" s="569"/>
      <c r="G13" s="569"/>
      <c r="H13" s="569"/>
      <c r="I13" s="569"/>
      <c r="J13" s="569"/>
      <c r="K13" s="569"/>
      <c r="L13" s="569"/>
      <c r="M13" s="569"/>
      <c r="N13" s="569"/>
      <c r="O13" s="569"/>
      <c r="P13" s="569"/>
      <c r="Q13" s="569"/>
      <c r="R13" s="569"/>
      <c r="S13" s="569"/>
      <c r="T13" s="569"/>
      <c r="U13" s="569"/>
      <c r="V13" s="44"/>
      <c r="W13" s="44"/>
      <c r="X13" s="44"/>
    </row>
    <row r="14" spans="2:24" ht="12" customHeight="1">
      <c r="B14" s="43"/>
      <c r="C14" s="43"/>
      <c r="D14" s="43"/>
      <c r="E14" s="569"/>
      <c r="F14" s="569"/>
      <c r="G14" s="569"/>
      <c r="H14" s="569"/>
      <c r="I14" s="569"/>
      <c r="J14" s="569"/>
      <c r="K14" s="569"/>
      <c r="L14" s="569"/>
      <c r="M14" s="569"/>
      <c r="N14" s="569"/>
      <c r="O14" s="569"/>
      <c r="P14" s="569"/>
      <c r="Q14" s="569"/>
      <c r="R14" s="569"/>
      <c r="S14" s="569"/>
      <c r="T14" s="569"/>
      <c r="U14" s="569"/>
      <c r="V14" s="43"/>
      <c r="W14" s="43"/>
      <c r="X14" s="43"/>
    </row>
    <row r="15" spans="2:24" ht="12" customHeight="1">
      <c r="B15" s="43"/>
      <c r="C15" s="43"/>
      <c r="D15" s="43"/>
      <c r="E15" s="569"/>
      <c r="F15" s="569"/>
      <c r="G15" s="569"/>
      <c r="H15" s="569"/>
      <c r="I15" s="569"/>
      <c r="J15" s="569"/>
      <c r="K15" s="569"/>
      <c r="L15" s="569"/>
      <c r="M15" s="569"/>
      <c r="N15" s="569"/>
      <c r="O15" s="569"/>
      <c r="P15" s="569"/>
      <c r="Q15" s="569"/>
      <c r="R15" s="569"/>
      <c r="S15" s="569"/>
      <c r="T15" s="569"/>
      <c r="U15" s="569"/>
      <c r="V15" s="43"/>
      <c r="W15" s="43"/>
      <c r="X15" s="43"/>
    </row>
    <row r="16" spans="2:24" ht="12" customHeight="1">
      <c r="B16" s="43"/>
      <c r="C16" s="43"/>
      <c r="D16" s="43"/>
      <c r="E16" s="43"/>
      <c r="F16" s="43"/>
      <c r="G16" s="43"/>
      <c r="H16" s="43"/>
      <c r="I16" s="43"/>
      <c r="J16" s="43"/>
      <c r="K16" s="43"/>
      <c r="L16" s="43"/>
      <c r="M16" s="43"/>
      <c r="N16" s="43"/>
      <c r="O16" s="43"/>
      <c r="P16" s="43"/>
      <c r="Q16" s="43"/>
      <c r="R16" s="43"/>
      <c r="S16" s="43"/>
      <c r="T16" s="43"/>
      <c r="U16" s="43"/>
      <c r="V16" s="43"/>
      <c r="W16" s="43"/>
      <c r="X16" s="43"/>
    </row>
    <row r="17" spans="2:24" ht="12" customHeight="1">
      <c r="B17" s="549" t="str">
        <f>IF('初期入力シート'!M11="",CONCATENATE("生和コーポレーション株式会社","　　　　　　　　作業所"),CONCATENATE('初期入力シート'!M10,"　　",'初期入力シート'!M11,"作業所"))</f>
        <v>生和コーポレーション株式会社　　　　　　　　作業所</v>
      </c>
      <c r="C17" s="549"/>
      <c r="D17" s="549"/>
      <c r="E17" s="549"/>
      <c r="F17" s="549"/>
      <c r="G17" s="549"/>
      <c r="H17" s="549"/>
      <c r="I17" s="549"/>
      <c r="J17" s="549"/>
      <c r="K17" s="549"/>
      <c r="L17" s="549"/>
      <c r="M17" s="549"/>
      <c r="N17" s="549"/>
      <c r="O17" s="549"/>
      <c r="P17" s="549"/>
      <c r="Q17" s="549"/>
      <c r="R17" s="549"/>
      <c r="S17" s="549"/>
      <c r="T17" s="549"/>
      <c r="U17" s="549"/>
      <c r="V17" s="549"/>
      <c r="W17" s="549"/>
      <c r="X17" s="549"/>
    </row>
    <row r="18" spans="2:24" ht="12" customHeight="1">
      <c r="B18" s="549"/>
      <c r="C18" s="549"/>
      <c r="D18" s="549"/>
      <c r="E18" s="549"/>
      <c r="F18" s="549"/>
      <c r="G18" s="549"/>
      <c r="H18" s="549"/>
      <c r="I18" s="549"/>
      <c r="J18" s="549"/>
      <c r="K18" s="549"/>
      <c r="L18" s="549"/>
      <c r="M18" s="549"/>
      <c r="N18" s="549"/>
      <c r="O18" s="549"/>
      <c r="P18" s="549"/>
      <c r="Q18" s="549"/>
      <c r="R18" s="549"/>
      <c r="S18" s="549"/>
      <c r="T18" s="549"/>
      <c r="U18" s="549"/>
      <c r="V18" s="549"/>
      <c r="W18" s="549"/>
      <c r="X18" s="549"/>
    </row>
    <row r="19" spans="2:24" ht="12" customHeight="1">
      <c r="B19" s="43"/>
      <c r="C19" s="43"/>
      <c r="D19" s="43"/>
      <c r="E19" s="43"/>
      <c r="F19" s="43"/>
      <c r="G19" s="43"/>
      <c r="H19" s="43"/>
      <c r="I19" s="43"/>
      <c r="J19" s="43"/>
      <c r="K19" s="43"/>
      <c r="L19" s="43"/>
      <c r="M19" s="43"/>
      <c r="N19" s="43"/>
      <c r="O19" s="43"/>
      <c r="P19" s="43"/>
      <c r="Q19" s="43"/>
      <c r="R19" s="43"/>
      <c r="S19" s="43"/>
      <c r="T19" s="43"/>
      <c r="U19" s="43"/>
      <c r="V19" s="43"/>
      <c r="W19" s="43"/>
      <c r="X19" s="43"/>
    </row>
    <row r="20" spans="2:24" ht="12" customHeight="1">
      <c r="B20" s="43"/>
      <c r="C20" s="43"/>
      <c r="D20" s="43"/>
      <c r="E20" s="43"/>
      <c r="F20" s="43"/>
      <c r="G20" s="43"/>
      <c r="H20" s="43"/>
      <c r="I20" s="43"/>
      <c r="J20" s="43"/>
      <c r="K20" s="43"/>
      <c r="L20" s="43"/>
      <c r="M20" s="43"/>
      <c r="N20" s="43"/>
      <c r="O20" s="43"/>
      <c r="P20" s="43"/>
      <c r="Q20" s="43"/>
      <c r="R20" s="43"/>
      <c r="S20" s="43"/>
      <c r="T20" s="43"/>
      <c r="U20" s="43"/>
      <c r="V20" s="43"/>
      <c r="W20" s="43"/>
      <c r="X20" s="43"/>
    </row>
    <row r="21" spans="2:24" ht="12" customHeight="1">
      <c r="B21" s="43"/>
      <c r="C21" s="43"/>
      <c r="D21" s="43"/>
      <c r="E21" s="43"/>
      <c r="F21" s="43"/>
      <c r="G21" s="43"/>
      <c r="H21" s="43"/>
      <c r="I21" s="43"/>
      <c r="J21" s="43"/>
      <c r="K21" s="43"/>
      <c r="L21" s="43"/>
      <c r="M21" s="43"/>
      <c r="N21" s="43"/>
      <c r="O21" s="43"/>
      <c r="P21" s="43"/>
      <c r="Q21" s="43"/>
      <c r="R21" s="43"/>
      <c r="S21" s="43"/>
      <c r="T21" s="43"/>
      <c r="U21" s="43"/>
      <c r="V21" s="43"/>
      <c r="W21" s="43"/>
      <c r="X21" s="43"/>
    </row>
    <row r="22" spans="2:24" ht="12" customHeight="1">
      <c r="B22" s="43"/>
      <c r="C22" s="43"/>
      <c r="D22" s="43"/>
      <c r="E22" s="43"/>
      <c r="F22" s="43"/>
      <c r="G22" s="43"/>
      <c r="H22" s="43"/>
      <c r="I22" s="43"/>
      <c r="J22" s="43"/>
      <c r="K22" s="43"/>
      <c r="L22" s="43"/>
      <c r="M22" s="43"/>
      <c r="N22" s="43"/>
      <c r="O22" s="43"/>
      <c r="P22" s="43"/>
      <c r="Q22" s="43"/>
      <c r="R22" s="43"/>
      <c r="S22" s="43"/>
      <c r="T22" s="43"/>
      <c r="U22" s="43"/>
      <c r="V22" s="43"/>
      <c r="W22" s="43"/>
      <c r="X22" s="43"/>
    </row>
    <row r="23" spans="2:24" ht="12" customHeight="1">
      <c r="B23" s="43"/>
      <c r="C23" s="43"/>
      <c r="D23" s="43"/>
      <c r="E23" s="43"/>
      <c r="F23" s="43"/>
      <c r="G23" s="43"/>
      <c r="H23" s="43"/>
      <c r="I23" s="43"/>
      <c r="J23" s="43"/>
      <c r="K23" s="43"/>
      <c r="L23" s="43"/>
      <c r="M23" s="43"/>
      <c r="N23" s="43"/>
      <c r="O23" s="43"/>
      <c r="P23" s="43"/>
      <c r="Q23" s="43"/>
      <c r="R23" s="43"/>
      <c r="S23" s="43"/>
      <c r="T23" s="43"/>
      <c r="U23" s="43"/>
      <c r="V23" s="43"/>
      <c r="W23" s="43"/>
      <c r="X23" s="43"/>
    </row>
    <row r="24" spans="2:24" ht="12" customHeight="1">
      <c r="B24" s="43"/>
      <c r="C24" s="43"/>
      <c r="D24" s="43"/>
      <c r="E24" s="43"/>
      <c r="F24" s="43"/>
      <c r="G24" s="43"/>
      <c r="H24" s="43"/>
      <c r="I24" s="43"/>
      <c r="J24" s="43"/>
      <c r="K24" s="43"/>
      <c r="L24" s="43"/>
      <c r="M24" s="227"/>
      <c r="N24" s="43"/>
      <c r="O24" s="43"/>
      <c r="P24" s="43"/>
      <c r="Q24" s="43"/>
      <c r="R24" s="43"/>
      <c r="S24" s="43"/>
      <c r="T24" s="43"/>
      <c r="U24" s="43"/>
      <c r="V24" s="43"/>
      <c r="W24" s="43"/>
      <c r="X24" s="43"/>
    </row>
    <row r="25" spans="2:24" ht="12" customHeight="1">
      <c r="B25" s="43"/>
      <c r="C25" s="43"/>
      <c r="D25" s="43"/>
      <c r="E25" s="43"/>
      <c r="F25" s="43"/>
      <c r="G25" s="43"/>
      <c r="H25" s="43"/>
      <c r="I25" s="43"/>
      <c r="J25" s="43"/>
      <c r="K25" s="43"/>
      <c r="L25" s="43"/>
      <c r="M25" s="43"/>
      <c r="N25" s="43"/>
      <c r="O25" s="43"/>
      <c r="P25" s="43"/>
      <c r="Q25" s="43"/>
      <c r="R25" s="43"/>
      <c r="S25" s="43"/>
      <c r="T25" s="43"/>
      <c r="U25" s="43"/>
      <c r="V25" s="43"/>
      <c r="W25" s="43"/>
      <c r="X25" s="43"/>
    </row>
    <row r="26" spans="2:24" ht="12" customHeight="1">
      <c r="B26" s="43"/>
      <c r="C26" s="43"/>
      <c r="D26" s="43"/>
      <c r="E26" s="43"/>
      <c r="F26" s="43"/>
      <c r="G26" s="43"/>
      <c r="H26" s="43"/>
      <c r="I26" s="43"/>
      <c r="J26" s="43"/>
      <c r="K26" s="43"/>
      <c r="L26" s="43"/>
      <c r="M26" s="43"/>
      <c r="N26" s="43"/>
      <c r="O26" s="43"/>
      <c r="P26" s="43"/>
      <c r="Q26" s="43"/>
      <c r="R26" s="43"/>
      <c r="S26" s="43"/>
      <c r="T26" s="43"/>
      <c r="U26" s="43"/>
      <c r="V26" s="43"/>
      <c r="W26" s="43"/>
      <c r="X26" s="43"/>
    </row>
    <row r="27" spans="2:24" ht="12" customHeight="1">
      <c r="B27" s="43"/>
      <c r="C27" s="43"/>
      <c r="D27" s="43"/>
      <c r="E27" s="43"/>
      <c r="F27" s="43"/>
      <c r="G27" s="43"/>
      <c r="H27" s="43"/>
      <c r="I27" s="43"/>
      <c r="J27" s="43"/>
      <c r="K27" s="43"/>
      <c r="L27" s="43"/>
      <c r="M27" s="43"/>
      <c r="N27" s="43"/>
      <c r="O27" s="43"/>
      <c r="P27" s="43"/>
      <c r="Q27" s="43"/>
      <c r="R27" s="43"/>
      <c r="S27" s="43"/>
      <c r="T27" s="43"/>
      <c r="U27" s="43"/>
      <c r="V27" s="43"/>
      <c r="W27" s="43"/>
      <c r="X27" s="43"/>
    </row>
    <row r="28" spans="2:24" ht="12" customHeight="1">
      <c r="B28" s="43"/>
      <c r="C28" s="43"/>
      <c r="D28" s="43"/>
      <c r="E28" s="43"/>
      <c r="F28" s="43"/>
      <c r="G28" s="43"/>
      <c r="H28" s="43"/>
      <c r="I28" s="43"/>
      <c r="J28" s="43"/>
      <c r="K28" s="43"/>
      <c r="L28" s="43"/>
      <c r="M28" s="43"/>
      <c r="N28" s="43"/>
      <c r="O28" s="43"/>
      <c r="P28" s="43"/>
      <c r="Q28" s="43"/>
      <c r="R28" s="43"/>
      <c r="S28" s="43"/>
      <c r="T28" s="43"/>
      <c r="U28" s="43"/>
      <c r="V28" s="43"/>
      <c r="W28" s="43"/>
      <c r="X28" s="43"/>
    </row>
    <row r="29" spans="2:24" ht="12" customHeight="1">
      <c r="B29" s="43"/>
      <c r="C29" s="43"/>
      <c r="D29" s="43"/>
      <c r="E29" s="43"/>
      <c r="F29" s="43"/>
      <c r="G29" s="43"/>
      <c r="H29" s="43"/>
      <c r="I29" s="43"/>
      <c r="J29" s="43"/>
      <c r="K29" s="43"/>
      <c r="L29" s="43"/>
      <c r="M29" s="43"/>
      <c r="N29" s="43"/>
      <c r="O29" s="43"/>
      <c r="P29" s="43"/>
      <c r="Q29" s="43"/>
      <c r="R29" s="43"/>
      <c r="S29" s="43"/>
      <c r="T29" s="43"/>
      <c r="U29" s="43"/>
      <c r="V29" s="43"/>
      <c r="W29" s="43"/>
      <c r="X29" s="43"/>
    </row>
    <row r="30" spans="2:24" ht="12" customHeight="1">
      <c r="B30" s="43"/>
      <c r="C30" s="43"/>
      <c r="D30" s="43"/>
      <c r="E30" s="43"/>
      <c r="F30" s="43"/>
      <c r="G30" s="43"/>
      <c r="H30" s="43"/>
      <c r="I30" s="43"/>
      <c r="J30" s="43"/>
      <c r="K30" s="43"/>
      <c r="L30" s="43"/>
      <c r="M30" s="43"/>
      <c r="N30" s="43"/>
      <c r="O30" s="43"/>
      <c r="P30" s="43"/>
      <c r="Q30" s="43"/>
      <c r="R30" s="43"/>
      <c r="S30" s="43"/>
      <c r="T30" s="43"/>
      <c r="U30" s="43"/>
      <c r="V30" s="43"/>
      <c r="W30" s="43"/>
      <c r="X30" s="43"/>
    </row>
    <row r="31" spans="2:24" ht="12" customHeight="1">
      <c r="B31" s="43"/>
      <c r="C31" s="43"/>
      <c r="D31" s="43"/>
      <c r="E31" s="43"/>
      <c r="F31" s="43"/>
      <c r="G31" s="43"/>
      <c r="H31" s="43"/>
      <c r="I31" s="43"/>
      <c r="J31" s="43"/>
      <c r="K31" s="43"/>
      <c r="L31" s="43"/>
      <c r="M31" s="43"/>
      <c r="N31" s="43"/>
      <c r="O31" s="43"/>
      <c r="P31" s="43"/>
      <c r="Q31" s="43"/>
      <c r="R31" s="43"/>
      <c r="S31" s="43"/>
      <c r="T31" s="43"/>
      <c r="U31" s="43"/>
      <c r="V31" s="43"/>
      <c r="W31" s="43"/>
      <c r="X31" s="43"/>
    </row>
    <row r="32" spans="2:24" ht="12" customHeight="1">
      <c r="B32" s="43"/>
      <c r="C32" s="43"/>
      <c r="D32" s="43"/>
      <c r="E32" s="43"/>
      <c r="F32" s="43"/>
      <c r="G32" s="43"/>
      <c r="H32" s="43"/>
      <c r="I32" s="43"/>
      <c r="J32" s="43"/>
      <c r="K32" s="43"/>
      <c r="L32" s="43"/>
      <c r="M32" s="43"/>
      <c r="N32" s="43"/>
      <c r="O32" s="43"/>
      <c r="P32" s="43"/>
      <c r="Q32" s="43"/>
      <c r="R32" s="43"/>
      <c r="S32" s="43"/>
      <c r="T32" s="43"/>
      <c r="U32" s="43"/>
      <c r="V32" s="43"/>
      <c r="W32" s="43"/>
      <c r="X32" s="43"/>
    </row>
    <row r="33" spans="2:24" ht="12" customHeight="1">
      <c r="B33" s="43"/>
      <c r="C33" s="43"/>
      <c r="D33" s="43"/>
      <c r="E33" s="43"/>
      <c r="F33" s="43"/>
      <c r="G33" s="43"/>
      <c r="H33" s="43"/>
      <c r="I33" s="43"/>
      <c r="J33" s="43"/>
      <c r="K33" s="43"/>
      <c r="L33" s="43"/>
      <c r="M33" s="43"/>
      <c r="N33" s="43"/>
      <c r="O33" s="43"/>
      <c r="P33" s="43"/>
      <c r="Q33" s="43"/>
      <c r="R33" s="43"/>
      <c r="S33" s="43"/>
      <c r="T33" s="43"/>
      <c r="U33" s="43"/>
      <c r="V33" s="43"/>
      <c r="W33" s="43"/>
      <c r="X33" s="43"/>
    </row>
    <row r="34" spans="2:24" ht="12" customHeight="1">
      <c r="B34" s="43"/>
      <c r="C34" s="43"/>
      <c r="D34" s="43"/>
      <c r="E34" s="43"/>
      <c r="F34" s="43"/>
      <c r="G34" s="43"/>
      <c r="H34" s="43"/>
      <c r="I34" s="43"/>
      <c r="J34" s="43"/>
      <c r="K34" s="43"/>
      <c r="L34" s="43"/>
      <c r="M34" s="43"/>
      <c r="N34" s="43"/>
      <c r="O34" s="43"/>
      <c r="P34" s="43"/>
      <c r="Q34" s="43"/>
      <c r="R34" s="43"/>
      <c r="S34" s="43"/>
      <c r="T34" s="43"/>
      <c r="U34" s="43"/>
      <c r="V34" s="43"/>
      <c r="W34" s="43"/>
      <c r="X34" s="43"/>
    </row>
    <row r="35" spans="2:24" ht="12" customHeight="1">
      <c r="B35" s="43"/>
      <c r="C35" s="43"/>
      <c r="D35" s="43"/>
      <c r="E35" s="43"/>
      <c r="F35" s="43"/>
      <c r="G35" s="43"/>
      <c r="H35" s="43"/>
      <c r="I35" s="43"/>
      <c r="J35" s="43"/>
      <c r="K35" s="43"/>
      <c r="L35" s="43"/>
      <c r="M35" s="43"/>
      <c r="N35" s="43"/>
      <c r="O35" s="43"/>
      <c r="P35" s="43"/>
      <c r="Q35" s="43"/>
      <c r="R35" s="43"/>
      <c r="S35" s="43"/>
      <c r="T35" s="43"/>
      <c r="U35" s="43"/>
      <c r="V35" s="43"/>
      <c r="W35" s="43"/>
      <c r="X35" s="43"/>
    </row>
    <row r="36" spans="2:24" ht="12" customHeight="1">
      <c r="B36" s="43"/>
      <c r="C36" s="43"/>
      <c r="D36" s="43"/>
      <c r="E36" s="43"/>
      <c r="F36" s="43"/>
      <c r="G36" s="43"/>
      <c r="H36" s="43"/>
      <c r="I36" s="570" t="s">
        <v>912</v>
      </c>
      <c r="J36" s="570"/>
      <c r="K36" s="570"/>
      <c r="L36" s="555" t="str">
        <f>IF('初期入力シート'!M9="","　　　年　　月　　日",'初期入力シート'!M9)</f>
        <v>　　　年　　月　　日</v>
      </c>
      <c r="M36" s="555"/>
      <c r="N36" s="555"/>
      <c r="O36" s="555"/>
      <c r="P36" s="555"/>
      <c r="Q36" s="555"/>
      <c r="R36" s="555"/>
      <c r="S36" s="555"/>
      <c r="T36" s="555"/>
      <c r="U36" s="555"/>
      <c r="V36" s="555"/>
      <c r="W36" s="43"/>
      <c r="X36" s="43"/>
    </row>
    <row r="37" spans="2:24" ht="12" customHeight="1">
      <c r="B37" s="43"/>
      <c r="C37" s="43"/>
      <c r="D37" s="43"/>
      <c r="E37" s="43"/>
      <c r="F37" s="43"/>
      <c r="G37" s="43"/>
      <c r="H37" s="43"/>
      <c r="I37" s="570"/>
      <c r="J37" s="570"/>
      <c r="K37" s="570"/>
      <c r="L37" s="556"/>
      <c r="M37" s="556"/>
      <c r="N37" s="556"/>
      <c r="O37" s="556"/>
      <c r="P37" s="556"/>
      <c r="Q37" s="556"/>
      <c r="R37" s="556"/>
      <c r="S37" s="556"/>
      <c r="T37" s="556"/>
      <c r="U37" s="556"/>
      <c r="V37" s="556"/>
      <c r="W37" s="43"/>
      <c r="X37" s="43"/>
    </row>
    <row r="38" spans="2:24" ht="12" customHeight="1">
      <c r="B38" s="43"/>
      <c r="C38" s="43"/>
      <c r="D38" s="43"/>
      <c r="E38" s="43"/>
      <c r="F38" s="43"/>
      <c r="G38" s="43"/>
      <c r="H38" s="43"/>
      <c r="I38" s="43"/>
      <c r="J38" s="43"/>
      <c r="K38" s="43"/>
      <c r="L38" s="45"/>
      <c r="M38" s="45"/>
      <c r="N38" s="45"/>
      <c r="O38" s="45"/>
      <c r="P38" s="45"/>
      <c r="Q38" s="45"/>
      <c r="R38" s="45"/>
      <c r="S38" s="45"/>
      <c r="T38" s="45"/>
      <c r="U38" s="45"/>
      <c r="V38" s="45"/>
      <c r="W38" s="43"/>
      <c r="X38" s="43"/>
    </row>
    <row r="39" spans="2:24" ht="12" customHeight="1">
      <c r="B39" s="43"/>
      <c r="C39" s="43"/>
      <c r="D39" s="43"/>
      <c r="E39" s="43"/>
      <c r="F39" s="43"/>
      <c r="G39" s="43"/>
      <c r="H39" s="43"/>
      <c r="I39" s="550" t="s">
        <v>864</v>
      </c>
      <c r="J39" s="550"/>
      <c r="K39" s="550"/>
      <c r="L39" s="563">
        <f>IF('初期入力シート'!M17="","",'初期入力シート'!M17)</f>
      </c>
      <c r="M39" s="563"/>
      <c r="N39" s="563"/>
      <c r="O39" s="563"/>
      <c r="P39" s="563"/>
      <c r="Q39" s="563"/>
      <c r="R39" s="563"/>
      <c r="S39" s="563"/>
      <c r="T39" s="563"/>
      <c r="U39" s="563"/>
      <c r="V39" s="563"/>
      <c r="W39" s="43"/>
      <c r="X39" s="43"/>
    </row>
    <row r="40" spans="2:24" ht="12" customHeight="1">
      <c r="B40" s="43"/>
      <c r="C40" s="43"/>
      <c r="D40" s="43"/>
      <c r="E40" s="43"/>
      <c r="F40" s="43"/>
      <c r="G40" s="43"/>
      <c r="H40" s="43"/>
      <c r="I40" s="550"/>
      <c r="J40" s="550"/>
      <c r="K40" s="550"/>
      <c r="L40" s="563"/>
      <c r="M40" s="563"/>
      <c r="N40" s="563"/>
      <c r="O40" s="563"/>
      <c r="P40" s="563"/>
      <c r="Q40" s="563"/>
      <c r="R40" s="563"/>
      <c r="S40" s="563"/>
      <c r="T40" s="563"/>
      <c r="U40" s="563"/>
      <c r="V40" s="563"/>
      <c r="W40" s="43"/>
      <c r="X40" s="43"/>
    </row>
    <row r="41" spans="2:24" ht="12" customHeight="1">
      <c r="B41" s="43"/>
      <c r="C41" s="43"/>
      <c r="D41" s="43"/>
      <c r="E41" s="43"/>
      <c r="F41" s="43"/>
      <c r="G41" s="43"/>
      <c r="H41" s="43"/>
      <c r="I41" s="550"/>
      <c r="J41" s="550"/>
      <c r="K41" s="550"/>
      <c r="L41" s="564"/>
      <c r="M41" s="564"/>
      <c r="N41" s="564"/>
      <c r="O41" s="564"/>
      <c r="P41" s="564"/>
      <c r="Q41" s="564"/>
      <c r="R41" s="564"/>
      <c r="S41" s="564"/>
      <c r="T41" s="564"/>
      <c r="U41" s="564"/>
      <c r="V41" s="564"/>
      <c r="W41" s="43"/>
      <c r="X41" s="43"/>
    </row>
    <row r="42" spans="2:24" ht="12" customHeight="1">
      <c r="B42" s="43"/>
      <c r="C42" s="43"/>
      <c r="D42" s="43"/>
      <c r="E42" s="550" t="s">
        <v>8</v>
      </c>
      <c r="F42" s="550"/>
      <c r="G42" s="550"/>
      <c r="H42" s="550"/>
      <c r="I42" s="550"/>
      <c r="J42" s="550"/>
      <c r="K42" s="550"/>
      <c r="L42" s="563">
        <f>IF('初期入力シート'!M20="","",'初期入力シート'!M20)</f>
      </c>
      <c r="M42" s="563"/>
      <c r="N42" s="563"/>
      <c r="O42" s="563"/>
      <c r="P42" s="563"/>
      <c r="Q42" s="563"/>
      <c r="R42" s="563"/>
      <c r="S42" s="563"/>
      <c r="T42" s="563"/>
      <c r="U42" s="563"/>
      <c r="V42" s="563"/>
      <c r="W42" s="43"/>
      <c r="X42" s="43"/>
    </row>
    <row r="43" spans="2:24" ht="12" customHeight="1">
      <c r="B43" s="43"/>
      <c r="C43" s="43"/>
      <c r="D43" s="43"/>
      <c r="E43" s="550"/>
      <c r="F43" s="550"/>
      <c r="G43" s="550"/>
      <c r="H43" s="550"/>
      <c r="I43" s="550"/>
      <c r="J43" s="550"/>
      <c r="K43" s="550"/>
      <c r="L43" s="563"/>
      <c r="M43" s="563"/>
      <c r="N43" s="563"/>
      <c r="O43" s="563"/>
      <c r="P43" s="563"/>
      <c r="Q43" s="563"/>
      <c r="R43" s="563"/>
      <c r="S43" s="563"/>
      <c r="T43" s="563"/>
      <c r="U43" s="563"/>
      <c r="V43" s="563"/>
      <c r="W43" s="43"/>
      <c r="X43" s="43"/>
    </row>
    <row r="44" spans="2:24" ht="12" customHeight="1">
      <c r="B44" s="43"/>
      <c r="C44" s="43"/>
      <c r="D44" s="43"/>
      <c r="E44" s="550"/>
      <c r="F44" s="550"/>
      <c r="G44" s="550"/>
      <c r="H44" s="550"/>
      <c r="I44" s="550"/>
      <c r="J44" s="550"/>
      <c r="K44" s="550"/>
      <c r="L44" s="564"/>
      <c r="M44" s="564"/>
      <c r="N44" s="564"/>
      <c r="O44" s="564"/>
      <c r="P44" s="564"/>
      <c r="Q44" s="564"/>
      <c r="R44" s="564"/>
      <c r="S44" s="564"/>
      <c r="T44" s="564"/>
      <c r="U44" s="564"/>
      <c r="V44" s="564"/>
      <c r="W44" s="43"/>
      <c r="X44" s="43"/>
    </row>
    <row r="45" spans="2:24" ht="12" customHeight="1">
      <c r="B45" s="43"/>
      <c r="C45" s="43"/>
      <c r="D45" s="43"/>
      <c r="E45" s="43"/>
      <c r="F45" s="43"/>
      <c r="G45" s="43"/>
      <c r="H45" s="550" t="s">
        <v>909</v>
      </c>
      <c r="I45" s="550"/>
      <c r="J45" s="550"/>
      <c r="K45" s="550"/>
      <c r="L45" s="568">
        <f>IF('初期入力シート'!M21="","",'初期入力シート'!M21)</f>
      </c>
      <c r="M45" s="568"/>
      <c r="N45" s="568"/>
      <c r="O45" s="568"/>
      <c r="P45" s="568"/>
      <c r="Q45" s="568"/>
      <c r="R45" s="568"/>
      <c r="S45" s="568"/>
      <c r="T45" s="568"/>
      <c r="U45" s="565" t="s">
        <v>7</v>
      </c>
      <c r="V45" s="565"/>
      <c r="W45" s="43"/>
      <c r="X45" s="43"/>
    </row>
    <row r="46" spans="2:24" ht="12" customHeight="1">
      <c r="B46" s="43"/>
      <c r="C46" s="43"/>
      <c r="D46" s="43"/>
      <c r="E46" s="43"/>
      <c r="F46" s="43"/>
      <c r="G46" s="43"/>
      <c r="H46" s="550"/>
      <c r="I46" s="550"/>
      <c r="J46" s="550"/>
      <c r="K46" s="550"/>
      <c r="L46" s="563"/>
      <c r="M46" s="563"/>
      <c r="N46" s="563"/>
      <c r="O46" s="563"/>
      <c r="P46" s="563"/>
      <c r="Q46" s="563"/>
      <c r="R46" s="563"/>
      <c r="S46" s="563"/>
      <c r="T46" s="563"/>
      <c r="U46" s="566"/>
      <c r="V46" s="566"/>
      <c r="W46" s="43"/>
      <c r="X46" s="43"/>
    </row>
    <row r="47" spans="2:24" ht="12" customHeight="1">
      <c r="B47" s="43"/>
      <c r="C47" s="43"/>
      <c r="D47" s="43"/>
      <c r="E47" s="43"/>
      <c r="F47" s="43"/>
      <c r="G47" s="43"/>
      <c r="H47" s="550"/>
      <c r="I47" s="550"/>
      <c r="J47" s="550"/>
      <c r="K47" s="550"/>
      <c r="L47" s="564"/>
      <c r="M47" s="564"/>
      <c r="N47" s="564"/>
      <c r="O47" s="564"/>
      <c r="P47" s="564"/>
      <c r="Q47" s="564"/>
      <c r="R47" s="564"/>
      <c r="S47" s="564"/>
      <c r="T47" s="564"/>
      <c r="U47" s="567"/>
      <c r="V47" s="567"/>
      <c r="W47" s="43"/>
      <c r="X47" s="43"/>
    </row>
    <row r="48" spans="2:24" ht="12" customHeight="1">
      <c r="B48" s="43"/>
      <c r="C48" s="43"/>
      <c r="D48" s="43"/>
      <c r="E48" s="43"/>
      <c r="F48" s="43"/>
      <c r="G48" s="43"/>
      <c r="H48" s="43"/>
      <c r="I48" s="43"/>
      <c r="J48" s="43"/>
      <c r="K48" s="43"/>
      <c r="L48" s="43"/>
      <c r="M48" s="43"/>
      <c r="N48" s="43"/>
      <c r="O48" s="43"/>
      <c r="P48" s="43"/>
      <c r="Q48" s="43"/>
      <c r="R48" s="43"/>
      <c r="S48" s="43"/>
      <c r="T48" s="43"/>
      <c r="U48" s="43"/>
      <c r="V48" s="43"/>
      <c r="W48" s="43"/>
      <c r="X48" s="43"/>
    </row>
    <row r="49" spans="2:24" ht="12" customHeight="1">
      <c r="B49" s="43"/>
      <c r="C49" s="43"/>
      <c r="D49" s="43"/>
      <c r="E49" s="43"/>
      <c r="F49" s="43"/>
      <c r="G49" s="43"/>
      <c r="H49" s="43"/>
      <c r="I49" s="43"/>
      <c r="J49" s="43"/>
      <c r="K49" s="43"/>
      <c r="L49" s="43"/>
      <c r="M49" s="43"/>
      <c r="N49" s="43"/>
      <c r="O49" s="43"/>
      <c r="P49" s="43"/>
      <c r="Q49" s="43"/>
      <c r="R49" s="43"/>
      <c r="S49" s="43"/>
      <c r="T49" s="43"/>
      <c r="U49" s="43"/>
      <c r="V49" s="43"/>
      <c r="W49" s="43"/>
      <c r="X49" s="43"/>
    </row>
    <row r="50" spans="2:24" ht="12" customHeight="1">
      <c r="B50" s="43"/>
      <c r="C50" s="43"/>
      <c r="D50" s="43"/>
      <c r="E50" s="43"/>
      <c r="F50" s="43"/>
      <c r="G50" s="43"/>
      <c r="H50" s="43"/>
      <c r="I50" s="43"/>
      <c r="J50" s="43"/>
      <c r="K50" s="43"/>
      <c r="L50" s="43"/>
      <c r="M50" s="43"/>
      <c r="N50" s="43"/>
      <c r="O50" s="43"/>
      <c r="P50" s="43"/>
      <c r="Q50" s="43"/>
      <c r="R50" s="43"/>
      <c r="S50" s="43"/>
      <c r="T50" s="43"/>
      <c r="U50" s="43"/>
      <c r="V50" s="43"/>
      <c r="W50" s="43"/>
      <c r="X50" s="43"/>
    </row>
    <row r="51" spans="2:24" ht="12" customHeight="1">
      <c r="B51" s="43"/>
      <c r="C51" s="43"/>
      <c r="D51" s="43"/>
      <c r="E51" s="43"/>
      <c r="F51" s="43"/>
      <c r="G51" s="43"/>
      <c r="H51" s="43"/>
      <c r="I51" s="43"/>
      <c r="J51" s="43"/>
      <c r="K51" s="43"/>
      <c r="L51" s="43"/>
      <c r="M51" s="43"/>
      <c r="N51" s="43"/>
      <c r="O51" s="43"/>
      <c r="P51" s="43"/>
      <c r="Q51" s="43"/>
      <c r="R51" s="43"/>
      <c r="S51" s="43"/>
      <c r="T51" s="43"/>
      <c r="U51" s="43"/>
      <c r="V51" s="43"/>
      <c r="W51" s="43"/>
      <c r="X51" s="43"/>
    </row>
    <row r="52" spans="2:24" ht="12" customHeight="1">
      <c r="B52" s="43"/>
      <c r="C52" s="43"/>
      <c r="D52" s="43"/>
      <c r="E52" s="43"/>
      <c r="F52" s="43"/>
      <c r="G52" s="43"/>
      <c r="H52" s="43"/>
      <c r="I52" s="43"/>
      <c r="J52" s="43"/>
      <c r="K52" s="43"/>
      <c r="L52" s="43"/>
      <c r="M52" s="43"/>
      <c r="N52" s="554" t="s">
        <v>10</v>
      </c>
      <c r="O52" s="554"/>
      <c r="P52" s="554"/>
      <c r="Q52" s="554" t="s">
        <v>11</v>
      </c>
      <c r="R52" s="554"/>
      <c r="S52" s="554"/>
      <c r="T52" s="554" t="s">
        <v>910</v>
      </c>
      <c r="U52" s="554"/>
      <c r="V52" s="554"/>
      <c r="W52" s="43"/>
      <c r="X52" s="43"/>
    </row>
    <row r="53" spans="2:24" ht="12" customHeight="1">
      <c r="B53" s="43"/>
      <c r="C53" s="43"/>
      <c r="D53" s="43"/>
      <c r="E53" s="43"/>
      <c r="F53" s="43"/>
      <c r="G53" s="43"/>
      <c r="H53" s="43"/>
      <c r="I53" s="43"/>
      <c r="J53" s="43"/>
      <c r="K53" s="43"/>
      <c r="L53" s="43"/>
      <c r="M53" s="43"/>
      <c r="N53" s="551" t="s">
        <v>9</v>
      </c>
      <c r="O53" s="552"/>
      <c r="P53" s="553"/>
      <c r="Q53" s="551" t="s">
        <v>9</v>
      </c>
      <c r="R53" s="552"/>
      <c r="S53" s="553"/>
      <c r="T53" s="551" t="s">
        <v>9</v>
      </c>
      <c r="U53" s="552"/>
      <c r="V53" s="553"/>
      <c r="W53" s="43"/>
      <c r="X53" s="43"/>
    </row>
    <row r="54" spans="2:24" ht="12" customHeight="1">
      <c r="B54" s="43"/>
      <c r="C54" s="43"/>
      <c r="D54" s="43"/>
      <c r="E54" s="43"/>
      <c r="F54" s="43"/>
      <c r="G54" s="43"/>
      <c r="H54" s="43"/>
      <c r="I54" s="43"/>
      <c r="J54" s="43"/>
      <c r="K54" s="43"/>
      <c r="L54" s="43"/>
      <c r="M54" s="43"/>
      <c r="N54" s="571"/>
      <c r="O54" s="571"/>
      <c r="P54" s="571"/>
      <c r="Q54" s="571"/>
      <c r="R54" s="571"/>
      <c r="S54" s="571"/>
      <c r="T54" s="571"/>
      <c r="U54" s="571"/>
      <c r="V54" s="571"/>
      <c r="W54" s="43"/>
      <c r="X54" s="43"/>
    </row>
    <row r="55" spans="2:24" ht="12" customHeight="1">
      <c r="B55" s="43"/>
      <c r="C55" s="43"/>
      <c r="D55" s="43"/>
      <c r="E55" s="43"/>
      <c r="F55" s="43"/>
      <c r="G55" s="43"/>
      <c r="H55" s="43"/>
      <c r="I55" s="43"/>
      <c r="J55" s="43"/>
      <c r="K55" s="43"/>
      <c r="L55" s="43"/>
      <c r="M55" s="43"/>
      <c r="N55" s="571"/>
      <c r="O55" s="571"/>
      <c r="P55" s="571"/>
      <c r="Q55" s="571"/>
      <c r="R55" s="571"/>
      <c r="S55" s="571"/>
      <c r="T55" s="571"/>
      <c r="U55" s="571"/>
      <c r="V55" s="571"/>
      <c r="W55" s="43"/>
      <c r="X55" s="43"/>
    </row>
    <row r="56" spans="2:24" ht="12" customHeight="1">
      <c r="B56" s="43"/>
      <c r="C56" s="43"/>
      <c r="D56" s="43"/>
      <c r="E56" s="43"/>
      <c r="F56" s="43"/>
      <c r="G56" s="43"/>
      <c r="H56" s="43"/>
      <c r="I56" s="43"/>
      <c r="J56" s="43"/>
      <c r="K56" s="43"/>
      <c r="L56" s="43"/>
      <c r="M56" s="43"/>
      <c r="N56" s="571"/>
      <c r="O56" s="571"/>
      <c r="P56" s="571"/>
      <c r="Q56" s="571"/>
      <c r="R56" s="571"/>
      <c r="S56" s="571"/>
      <c r="T56" s="571"/>
      <c r="U56" s="571"/>
      <c r="V56" s="571"/>
      <c r="W56" s="43"/>
      <c r="X56" s="43"/>
    </row>
    <row r="57" spans="2:24" ht="12" customHeight="1">
      <c r="B57" s="43"/>
      <c r="C57" s="43"/>
      <c r="D57" s="43"/>
      <c r="E57" s="43"/>
      <c r="F57" s="43"/>
      <c r="G57" s="43"/>
      <c r="H57" s="43"/>
      <c r="I57" s="43"/>
      <c r="J57" s="43"/>
      <c r="K57" s="43"/>
      <c r="L57" s="43"/>
      <c r="M57" s="43"/>
      <c r="N57" s="572"/>
      <c r="O57" s="572"/>
      <c r="P57" s="572"/>
      <c r="Q57" s="572"/>
      <c r="R57" s="572"/>
      <c r="S57" s="572"/>
      <c r="T57" s="572"/>
      <c r="U57" s="572"/>
      <c r="V57" s="572"/>
      <c r="W57" s="43"/>
      <c r="X57" s="43"/>
    </row>
    <row r="58" spans="2:24" ht="12" customHeight="1">
      <c r="B58" s="46"/>
      <c r="C58" s="46"/>
      <c r="D58" s="46"/>
      <c r="E58" s="46"/>
      <c r="F58" s="46"/>
      <c r="G58" s="46"/>
      <c r="H58" s="46"/>
      <c r="I58" s="43"/>
      <c r="J58" s="43"/>
      <c r="K58" s="43"/>
      <c r="L58" s="43"/>
      <c r="M58" s="43"/>
      <c r="N58" s="43"/>
      <c r="O58" s="43"/>
      <c r="P58" s="43"/>
      <c r="Q58" s="43"/>
      <c r="R58" s="43"/>
      <c r="S58" s="43"/>
      <c r="T58" s="43"/>
      <c r="U58" s="43"/>
      <c r="V58" s="43"/>
      <c r="W58" s="43"/>
      <c r="X58" s="43"/>
    </row>
    <row r="59" spans="2:24" ht="12" customHeight="1">
      <c r="B59" s="46"/>
      <c r="C59" s="46"/>
      <c r="D59" s="46"/>
      <c r="E59" s="46"/>
      <c r="F59" s="46"/>
      <c r="G59" s="46"/>
      <c r="H59" s="46"/>
      <c r="I59" s="43"/>
      <c r="J59" s="43"/>
      <c r="K59" s="43"/>
      <c r="L59" s="43"/>
      <c r="M59" s="43"/>
      <c r="N59" s="43"/>
      <c r="O59" s="43"/>
      <c r="P59" s="43"/>
      <c r="Q59" s="43"/>
      <c r="R59" s="43"/>
      <c r="S59" s="43"/>
      <c r="T59" s="43"/>
      <c r="U59" s="43"/>
      <c r="V59" s="43"/>
      <c r="W59" s="43"/>
      <c r="X59" s="43"/>
    </row>
    <row r="60" spans="2:24" ht="12" customHeight="1">
      <c r="B60" s="46"/>
      <c r="C60" s="46"/>
      <c r="D60" s="46"/>
      <c r="E60" s="46"/>
      <c r="F60" s="46"/>
      <c r="G60" s="46"/>
      <c r="H60" s="46"/>
      <c r="I60" s="46"/>
      <c r="J60" s="46"/>
      <c r="K60" s="43"/>
      <c r="L60" s="43"/>
      <c r="M60" s="47"/>
      <c r="N60" s="43"/>
      <c r="O60" s="43"/>
      <c r="P60" s="43"/>
      <c r="Q60" s="43"/>
      <c r="R60" s="43"/>
      <c r="S60" s="43"/>
      <c r="T60" s="43"/>
      <c r="U60" s="43"/>
      <c r="V60" s="43"/>
      <c r="W60" s="43"/>
      <c r="X60" s="43"/>
    </row>
    <row r="61" spans="2:24" ht="12" customHeight="1">
      <c r="B61" s="43"/>
      <c r="C61" s="43"/>
      <c r="D61" s="43"/>
      <c r="E61" s="43"/>
      <c r="F61" s="43"/>
      <c r="G61" s="43"/>
      <c r="H61" s="43"/>
      <c r="I61" s="43"/>
      <c r="J61" s="43"/>
      <c r="K61" s="43"/>
      <c r="L61" s="43"/>
      <c r="M61" s="47"/>
      <c r="N61" s="43"/>
      <c r="O61" s="43"/>
      <c r="P61" s="43"/>
      <c r="Q61" s="43"/>
      <c r="R61" s="43"/>
      <c r="S61" s="43"/>
      <c r="T61" s="43"/>
      <c r="U61" s="43"/>
      <c r="V61" s="43"/>
      <c r="W61" s="43"/>
      <c r="X61" s="43"/>
    </row>
    <row r="62" spans="2:24" ht="12" customHeight="1">
      <c r="B62" s="43"/>
      <c r="C62" s="43"/>
      <c r="D62" s="43"/>
      <c r="E62" s="43"/>
      <c r="F62" s="43"/>
      <c r="G62" s="43"/>
      <c r="H62" s="43"/>
      <c r="I62" s="43"/>
      <c r="J62" s="43"/>
      <c r="K62" s="43"/>
      <c r="L62" s="43"/>
      <c r="M62" s="47"/>
      <c r="N62" s="43"/>
      <c r="O62" s="43"/>
      <c r="P62" s="43"/>
      <c r="Q62" s="43"/>
      <c r="R62" s="43"/>
      <c r="S62" s="43"/>
      <c r="T62" s="43"/>
      <c r="U62" s="43"/>
      <c r="V62" s="43"/>
      <c r="W62" s="43"/>
      <c r="X62" s="43"/>
    </row>
    <row r="63" spans="2:24" ht="12" customHeight="1">
      <c r="B63" s="43"/>
      <c r="C63" s="43"/>
      <c r="D63" s="43"/>
      <c r="E63" s="43"/>
      <c r="F63" s="43"/>
      <c r="G63" s="43"/>
      <c r="H63" s="43"/>
      <c r="I63" s="43"/>
      <c r="J63" s="43"/>
      <c r="K63" s="43"/>
      <c r="L63" s="43"/>
      <c r="M63" s="47"/>
      <c r="N63" s="43"/>
      <c r="O63" s="43"/>
      <c r="P63" s="43"/>
      <c r="Q63" s="43"/>
      <c r="R63" s="43"/>
      <c r="S63" s="43"/>
      <c r="T63" s="43"/>
      <c r="U63" s="43"/>
      <c r="V63" s="43"/>
      <c r="W63" s="43"/>
      <c r="X63" s="43"/>
    </row>
    <row r="64" spans="2:24" ht="12" customHeight="1">
      <c r="B64" s="43"/>
      <c r="C64" s="43"/>
      <c r="D64" s="43"/>
      <c r="E64" s="43"/>
      <c r="F64" s="43"/>
      <c r="G64" s="43"/>
      <c r="H64" s="43"/>
      <c r="I64" s="43"/>
      <c r="J64" s="43"/>
      <c r="K64" s="43"/>
      <c r="L64" s="43"/>
      <c r="M64" s="47"/>
      <c r="N64" s="43"/>
      <c r="O64" s="43"/>
      <c r="P64" s="43"/>
      <c r="Q64" s="43"/>
      <c r="R64" s="43"/>
      <c r="S64" s="43"/>
      <c r="T64" s="43"/>
      <c r="U64" s="43"/>
      <c r="V64" s="43"/>
      <c r="W64" s="43"/>
      <c r="X64" s="43"/>
    </row>
    <row r="65" spans="2:24" ht="12" customHeight="1">
      <c r="B65" s="43"/>
      <c r="C65" s="43"/>
      <c r="D65" s="43"/>
      <c r="E65" s="43"/>
      <c r="F65" s="43"/>
      <c r="G65" s="43"/>
      <c r="H65" s="43"/>
      <c r="I65" s="43"/>
      <c r="J65" s="43"/>
      <c r="K65" s="43"/>
      <c r="L65" s="43"/>
      <c r="M65" s="47"/>
      <c r="N65" s="43"/>
      <c r="O65" s="43"/>
      <c r="P65" s="43"/>
      <c r="Q65" s="43"/>
      <c r="R65" s="43"/>
      <c r="S65" s="43"/>
      <c r="T65" s="43"/>
      <c r="U65" s="43"/>
      <c r="V65" s="43"/>
      <c r="W65" s="43"/>
      <c r="X65" s="43"/>
    </row>
    <row r="66" spans="2:24" ht="12" customHeight="1">
      <c r="B66" s="43"/>
      <c r="C66" s="43"/>
      <c r="D66" s="43"/>
      <c r="E66" s="43"/>
      <c r="F66" s="43"/>
      <c r="G66" s="43"/>
      <c r="H66" s="43"/>
      <c r="I66" s="43"/>
      <c r="J66" s="43"/>
      <c r="K66" s="43"/>
      <c r="L66" s="43"/>
      <c r="M66" s="43"/>
      <c r="N66" s="43"/>
      <c r="O66" s="43"/>
      <c r="P66" s="43"/>
      <c r="Q66" s="43"/>
      <c r="R66" s="43"/>
      <c r="S66" s="43"/>
      <c r="T66" s="43"/>
      <c r="U66" s="43"/>
      <c r="V66" s="43"/>
      <c r="W66" s="43"/>
      <c r="X66" s="43"/>
    </row>
    <row r="67" spans="2:24" ht="12" customHeight="1">
      <c r="B67" s="43"/>
      <c r="C67" s="43"/>
      <c r="D67" s="43"/>
      <c r="E67" s="43"/>
      <c r="F67" s="43"/>
      <c r="G67" s="43"/>
      <c r="H67" s="43"/>
      <c r="I67" s="43"/>
      <c r="J67" s="43"/>
      <c r="K67" s="43"/>
      <c r="L67" s="43"/>
      <c r="M67" s="43"/>
      <c r="N67" s="43"/>
      <c r="O67" s="43"/>
      <c r="P67" s="43"/>
      <c r="Q67" s="43"/>
      <c r="R67" s="43"/>
      <c r="S67" s="43"/>
      <c r="T67" s="43"/>
      <c r="U67" s="43"/>
      <c r="V67" s="43"/>
      <c r="W67" s="43"/>
      <c r="X67" s="43"/>
    </row>
    <row r="68" spans="2:24" ht="12" customHeight="1">
      <c r="B68" s="43"/>
      <c r="C68" s="43"/>
      <c r="D68" s="43"/>
      <c r="E68" s="43"/>
      <c r="F68" s="43"/>
      <c r="G68" s="43"/>
      <c r="H68" s="43"/>
      <c r="I68" s="43"/>
      <c r="J68" s="43"/>
      <c r="K68" s="43"/>
      <c r="L68" s="43"/>
      <c r="M68" s="43"/>
      <c r="N68" s="43"/>
      <c r="O68" s="43"/>
      <c r="P68" s="43"/>
      <c r="Q68" s="43"/>
      <c r="R68" s="43"/>
      <c r="S68" s="43"/>
      <c r="T68" s="43"/>
      <c r="U68" s="43"/>
      <c r="V68" s="43"/>
      <c r="W68" s="43"/>
      <c r="X68" s="43"/>
    </row>
    <row r="69" spans="2:24" ht="12" customHeight="1">
      <c r="B69" s="43"/>
      <c r="C69" s="43"/>
      <c r="D69" s="43"/>
      <c r="E69" s="43"/>
      <c r="F69" s="43"/>
      <c r="G69" s="43"/>
      <c r="H69" s="43"/>
      <c r="I69" s="43"/>
      <c r="J69" s="43"/>
      <c r="K69" s="43"/>
      <c r="L69" s="43"/>
      <c r="M69" s="43"/>
      <c r="N69" s="43"/>
      <c r="O69" s="43"/>
      <c r="P69" s="43"/>
      <c r="Q69" s="43"/>
      <c r="R69" s="43"/>
      <c r="S69" s="43"/>
      <c r="T69" s="43"/>
      <c r="U69" s="43"/>
      <c r="V69" s="43"/>
      <c r="W69" s="43"/>
      <c r="X69" s="43"/>
    </row>
  </sheetData>
  <sheetProtection/>
  <mergeCells count="23">
    <mergeCell ref="T54:V57"/>
    <mergeCell ref="N52:P52"/>
    <mergeCell ref="Q52:S52"/>
    <mergeCell ref="N53:P53"/>
    <mergeCell ref="Q53:S53"/>
    <mergeCell ref="N54:P57"/>
    <mergeCell ref="Q54:S57"/>
    <mergeCell ref="T2:X3"/>
    <mergeCell ref="E42:K44"/>
    <mergeCell ref="H45:K47"/>
    <mergeCell ref="B2:F3"/>
    <mergeCell ref="L42:V44"/>
    <mergeCell ref="U45:V47"/>
    <mergeCell ref="L45:T47"/>
    <mergeCell ref="E13:U15"/>
    <mergeCell ref="I36:K37"/>
    <mergeCell ref="L39:V41"/>
    <mergeCell ref="E11:U12"/>
    <mergeCell ref="B17:X18"/>
    <mergeCell ref="I39:K41"/>
    <mergeCell ref="T53:V53"/>
    <mergeCell ref="T52:V52"/>
    <mergeCell ref="L36:V37"/>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2"/>
  </sheetPr>
  <dimension ref="B2:X71"/>
  <sheetViews>
    <sheetView showGridLines="0" workbookViewId="0" topLeftCell="A31">
      <selection activeCell="B33" sqref="B33"/>
    </sheetView>
  </sheetViews>
  <sheetFormatPr defaultColWidth="9.00390625" defaultRowHeight="13.5"/>
  <cols>
    <col min="1" max="1" width="9.00390625" style="42" customWidth="1"/>
    <col min="2" max="24" width="3.625" style="42" customWidth="1"/>
    <col min="25" max="16384" width="9.00390625" style="42" customWidth="1"/>
  </cols>
  <sheetData>
    <row r="1" ht="9.75" customHeight="1"/>
    <row r="2" spans="2:24" ht="9.75" customHeight="1">
      <c r="B2" s="234" t="s">
        <v>27</v>
      </c>
      <c r="C2" s="235"/>
      <c r="D2" s="235"/>
      <c r="E2" s="235"/>
      <c r="F2" s="236"/>
      <c r="T2" s="557" t="s">
        <v>522</v>
      </c>
      <c r="U2" s="558"/>
      <c r="V2" s="558"/>
      <c r="W2" s="558"/>
      <c r="X2" s="559"/>
    </row>
    <row r="3" spans="2:24" ht="9.75" customHeight="1">
      <c r="B3" s="237"/>
      <c r="C3" s="238"/>
      <c r="D3" s="238"/>
      <c r="E3" s="238"/>
      <c r="F3" s="239"/>
      <c r="T3" s="560"/>
      <c r="U3" s="561"/>
      <c r="V3" s="561"/>
      <c r="W3" s="561"/>
      <c r="X3" s="562"/>
    </row>
    <row r="4" ht="9.75" customHeight="1"/>
    <row r="5" spans="2:24" ht="12" customHeight="1">
      <c r="B5" s="60"/>
      <c r="C5" s="60"/>
      <c r="D5" s="60"/>
      <c r="E5" s="60"/>
      <c r="F5" s="60"/>
      <c r="G5" s="60"/>
      <c r="H5" s="60"/>
      <c r="I5" s="60"/>
      <c r="J5" s="60"/>
      <c r="K5" s="60"/>
      <c r="L5" s="60"/>
      <c r="M5" s="61"/>
      <c r="N5" s="60"/>
      <c r="O5" s="62"/>
      <c r="P5" s="62"/>
      <c r="Q5" s="578" t="str">
        <f>IF('初期入力シート'!M9="","　　　年　　月　　日",'初期入力シート'!M9)</f>
        <v>　　　年　　月　　日</v>
      </c>
      <c r="R5" s="578"/>
      <c r="S5" s="578"/>
      <c r="T5" s="578"/>
      <c r="U5" s="578"/>
      <c r="V5" s="578"/>
      <c r="W5" s="578"/>
      <c r="X5" s="578"/>
    </row>
    <row r="6" spans="2:24" ht="12" customHeight="1">
      <c r="B6" s="60"/>
      <c r="C6" s="60"/>
      <c r="D6" s="60"/>
      <c r="E6" s="60"/>
      <c r="F6" s="60"/>
      <c r="G6" s="60"/>
      <c r="H6" s="60"/>
      <c r="I6" s="60"/>
      <c r="J6" s="60"/>
      <c r="K6" s="60"/>
      <c r="L6" s="60"/>
      <c r="M6" s="60"/>
      <c r="N6" s="60"/>
      <c r="O6" s="60"/>
      <c r="P6" s="43"/>
      <c r="Q6" s="578"/>
      <c r="R6" s="578"/>
      <c r="S6" s="578"/>
      <c r="T6" s="578"/>
      <c r="U6" s="578"/>
      <c r="V6" s="578"/>
      <c r="W6" s="578"/>
      <c r="X6" s="578"/>
    </row>
    <row r="7" spans="2:24" ht="12" customHeight="1">
      <c r="B7" s="60"/>
      <c r="C7" s="60"/>
      <c r="D7" s="60"/>
      <c r="E7" s="60"/>
      <c r="F7" s="60"/>
      <c r="G7" s="60"/>
      <c r="H7" s="60"/>
      <c r="I7" s="60"/>
      <c r="J7" s="60"/>
      <c r="K7" s="60"/>
      <c r="L7" s="60"/>
      <c r="M7" s="60"/>
      <c r="N7" s="60"/>
      <c r="O7" s="60"/>
      <c r="P7" s="43"/>
      <c r="Q7" s="43"/>
      <c r="R7" s="43"/>
      <c r="S7" s="43"/>
      <c r="T7" s="43"/>
      <c r="U7" s="43"/>
      <c r="V7" s="43"/>
      <c r="W7" s="43"/>
      <c r="X7" s="43"/>
    </row>
    <row r="8" spans="2:24" ht="12" customHeight="1">
      <c r="B8" s="60"/>
      <c r="C8" s="60"/>
      <c r="D8" s="60"/>
      <c r="E8" s="60"/>
      <c r="F8" s="60"/>
      <c r="G8" s="60"/>
      <c r="H8" s="60"/>
      <c r="I8" s="60"/>
      <c r="J8" s="60"/>
      <c r="K8" s="60"/>
      <c r="L8" s="60"/>
      <c r="M8" s="60"/>
      <c r="N8" s="60"/>
      <c r="O8" s="60"/>
      <c r="P8" s="60"/>
      <c r="Q8" s="60"/>
      <c r="R8" s="60"/>
      <c r="S8" s="60"/>
      <c r="T8" s="60"/>
      <c r="U8" s="60"/>
      <c r="V8" s="60"/>
      <c r="W8" s="60"/>
      <c r="X8" s="60"/>
    </row>
    <row r="9" spans="2:24" ht="12" customHeight="1">
      <c r="B9" s="60"/>
      <c r="C9" s="583" t="str">
        <f>IF('初期入力シート'!M10="","",'初期入力シート'!M10)</f>
        <v>生和コーポレーション株式会社</v>
      </c>
      <c r="D9" s="583"/>
      <c r="E9" s="583"/>
      <c r="F9" s="583"/>
      <c r="G9" s="583"/>
      <c r="H9" s="583"/>
      <c r="I9" s="583"/>
      <c r="J9" s="583"/>
      <c r="K9" s="583"/>
      <c r="L9" s="583"/>
      <c r="M9" s="583"/>
      <c r="N9" s="583"/>
      <c r="O9" s="583"/>
      <c r="P9" s="60"/>
      <c r="Q9" s="60"/>
      <c r="R9" s="60"/>
      <c r="S9" s="63"/>
      <c r="T9" s="60"/>
      <c r="U9" s="60"/>
      <c r="V9" s="60"/>
      <c r="W9" s="60"/>
      <c r="X9" s="60"/>
    </row>
    <row r="10" spans="2:24" ht="12" customHeight="1">
      <c r="B10" s="60"/>
      <c r="C10" s="583"/>
      <c r="D10" s="583"/>
      <c r="E10" s="583"/>
      <c r="F10" s="583"/>
      <c r="G10" s="583"/>
      <c r="H10" s="583"/>
      <c r="I10" s="583"/>
      <c r="J10" s="583"/>
      <c r="K10" s="583"/>
      <c r="L10" s="583"/>
      <c r="M10" s="583"/>
      <c r="N10" s="583"/>
      <c r="O10" s="583"/>
      <c r="P10" s="60"/>
      <c r="Q10" s="60"/>
      <c r="R10" s="60"/>
      <c r="S10" s="63"/>
      <c r="T10" s="60"/>
      <c r="U10" s="60"/>
      <c r="V10" s="60"/>
      <c r="W10" s="60"/>
      <c r="X10" s="60"/>
    </row>
    <row r="11" spans="2:24" ht="12" customHeight="1">
      <c r="B11" s="60"/>
      <c r="C11" s="579">
        <f>IF('初期入力シート'!M11="","",'初期入力シート'!M11)</f>
      </c>
      <c r="D11" s="579"/>
      <c r="E11" s="579"/>
      <c r="F11" s="579"/>
      <c r="G11" s="579"/>
      <c r="H11" s="579"/>
      <c r="I11" s="579"/>
      <c r="J11" s="579"/>
      <c r="K11" s="579"/>
      <c r="L11" s="579"/>
      <c r="M11" s="581" t="s">
        <v>44</v>
      </c>
      <c r="N11" s="581"/>
      <c r="O11" s="581"/>
      <c r="P11" s="581"/>
      <c r="Q11" s="581"/>
      <c r="R11" s="581"/>
      <c r="S11" s="67"/>
      <c r="T11" s="60"/>
      <c r="U11" s="60"/>
      <c r="V11" s="60"/>
      <c r="W11" s="60"/>
      <c r="X11" s="60"/>
    </row>
    <row r="12" spans="2:24" ht="12" customHeight="1">
      <c r="B12" s="60"/>
      <c r="C12" s="579"/>
      <c r="D12" s="579"/>
      <c r="E12" s="579"/>
      <c r="F12" s="579"/>
      <c r="G12" s="579"/>
      <c r="H12" s="579"/>
      <c r="I12" s="579"/>
      <c r="J12" s="579"/>
      <c r="K12" s="579"/>
      <c r="L12" s="579"/>
      <c r="M12" s="581"/>
      <c r="N12" s="581"/>
      <c r="O12" s="581"/>
      <c r="P12" s="581"/>
      <c r="Q12" s="581"/>
      <c r="R12" s="581"/>
      <c r="S12" s="43"/>
      <c r="T12" s="43"/>
      <c r="U12" s="43"/>
      <c r="V12" s="43"/>
      <c r="W12" s="43"/>
      <c r="X12" s="43"/>
    </row>
    <row r="13" spans="2:24" ht="12" customHeight="1">
      <c r="B13" s="60"/>
      <c r="C13" s="580"/>
      <c r="D13" s="580"/>
      <c r="E13" s="580"/>
      <c r="F13" s="580"/>
      <c r="G13" s="580"/>
      <c r="H13" s="580"/>
      <c r="I13" s="580"/>
      <c r="J13" s="580"/>
      <c r="K13" s="580"/>
      <c r="L13" s="580"/>
      <c r="M13" s="582"/>
      <c r="N13" s="582"/>
      <c r="O13" s="582"/>
      <c r="P13" s="582"/>
      <c r="Q13" s="582"/>
      <c r="R13" s="582"/>
      <c r="S13" s="43"/>
      <c r="T13" s="43"/>
      <c r="U13" s="43"/>
      <c r="V13" s="43"/>
      <c r="W13" s="43"/>
      <c r="X13" s="43"/>
    </row>
    <row r="14" spans="2:24" ht="12" customHeight="1">
      <c r="B14" s="60"/>
      <c r="C14" s="60"/>
      <c r="D14" s="60"/>
      <c r="E14" s="60"/>
      <c r="F14" s="60"/>
      <c r="G14" s="60"/>
      <c r="H14" s="60"/>
      <c r="I14" s="60"/>
      <c r="J14" s="60"/>
      <c r="K14" s="60"/>
      <c r="L14" s="60"/>
      <c r="M14" s="60"/>
      <c r="N14" s="60"/>
      <c r="O14" s="60"/>
      <c r="P14" s="60"/>
      <c r="Q14" s="60"/>
      <c r="R14" s="60"/>
      <c r="S14" s="60"/>
      <c r="T14" s="63"/>
      <c r="U14" s="60"/>
      <c r="V14" s="60"/>
      <c r="W14" s="60"/>
      <c r="X14" s="60"/>
    </row>
    <row r="15" spans="2:24" ht="12" customHeight="1">
      <c r="B15" s="60"/>
      <c r="C15" s="60"/>
      <c r="D15" s="60"/>
      <c r="E15" s="60"/>
      <c r="F15" s="60"/>
      <c r="G15" s="60"/>
      <c r="H15" s="60"/>
      <c r="I15" s="43"/>
      <c r="J15" s="43"/>
      <c r="K15" s="43"/>
      <c r="L15" s="43"/>
      <c r="M15" s="43"/>
      <c r="N15" s="43"/>
      <c r="O15" s="43"/>
      <c r="P15" s="43"/>
      <c r="Q15" s="43"/>
      <c r="R15" s="43"/>
      <c r="S15" s="43"/>
      <c r="T15" s="43"/>
      <c r="U15" s="43"/>
      <c r="V15" s="43"/>
      <c r="W15" s="43"/>
      <c r="X15" s="60"/>
    </row>
    <row r="16" spans="2:24" ht="12" customHeight="1">
      <c r="B16" s="60"/>
      <c r="C16" s="60"/>
      <c r="D16" s="60"/>
      <c r="E16" s="60"/>
      <c r="F16" s="60"/>
      <c r="G16" s="60"/>
      <c r="H16" s="60"/>
      <c r="I16" s="43"/>
      <c r="J16" s="43"/>
      <c r="K16" s="43"/>
      <c r="L16" s="43"/>
      <c r="M16" s="43"/>
      <c r="N16" s="43"/>
      <c r="O16" s="43"/>
      <c r="P16" s="43"/>
      <c r="Q16" s="43"/>
      <c r="R16" s="43"/>
      <c r="S16" s="43"/>
      <c r="T16" s="43"/>
      <c r="U16" s="43"/>
      <c r="V16" s="43"/>
      <c r="W16" s="43"/>
      <c r="X16" s="60"/>
    </row>
    <row r="17" spans="2:24" ht="12" customHeight="1">
      <c r="B17" s="60"/>
      <c r="C17" s="60"/>
      <c r="D17" s="60"/>
      <c r="E17" s="60"/>
      <c r="F17" s="60"/>
      <c r="G17" s="60"/>
      <c r="H17" s="60"/>
      <c r="I17" s="43"/>
      <c r="J17" s="43"/>
      <c r="K17" s="43"/>
      <c r="L17" s="43"/>
      <c r="M17" s="43"/>
      <c r="N17" s="43"/>
      <c r="O17" s="43"/>
      <c r="P17" s="43"/>
      <c r="Q17" s="43"/>
      <c r="R17" s="43"/>
      <c r="S17" s="43"/>
      <c r="T17" s="43"/>
      <c r="U17" s="43"/>
      <c r="V17" s="43"/>
      <c r="W17" s="43"/>
      <c r="X17" s="60"/>
    </row>
    <row r="18" spans="2:24" ht="12" customHeight="1">
      <c r="B18" s="59"/>
      <c r="C18" s="59"/>
      <c r="D18" s="59"/>
      <c r="E18" s="59"/>
      <c r="F18" s="59"/>
      <c r="G18" s="59"/>
      <c r="H18" s="59"/>
      <c r="I18" s="60"/>
      <c r="J18" s="60"/>
      <c r="K18" s="60"/>
      <c r="L18" s="60"/>
      <c r="M18" s="60"/>
      <c r="N18" s="43"/>
      <c r="O18" s="43"/>
      <c r="P18" s="43"/>
      <c r="Q18" s="43"/>
      <c r="R18" s="43"/>
      <c r="S18" s="47"/>
      <c r="T18" s="43"/>
      <c r="U18" s="43"/>
      <c r="V18" s="60"/>
      <c r="W18" s="60"/>
      <c r="X18" s="60"/>
    </row>
    <row r="19" spans="2:24" ht="12" customHeight="1">
      <c r="B19" s="60"/>
      <c r="C19" s="60"/>
      <c r="D19" s="60"/>
      <c r="E19" s="60"/>
      <c r="F19" s="60"/>
      <c r="G19" s="60"/>
      <c r="H19" s="60"/>
      <c r="I19" s="60"/>
      <c r="J19" s="576" t="s">
        <v>776</v>
      </c>
      <c r="K19" s="576"/>
      <c r="L19" s="576"/>
      <c r="M19" s="574">
        <f>IF('初期入力シート'!M20="","",'初期入力シート'!M20)</f>
      </c>
      <c r="N19" s="574"/>
      <c r="O19" s="574"/>
      <c r="P19" s="574"/>
      <c r="Q19" s="574"/>
      <c r="R19" s="574"/>
      <c r="S19" s="574"/>
      <c r="T19" s="574"/>
      <c r="U19" s="574"/>
      <c r="V19" s="574"/>
      <c r="W19" s="566"/>
      <c r="X19" s="566"/>
    </row>
    <row r="20" spans="2:24" ht="12" customHeight="1">
      <c r="B20" s="59"/>
      <c r="C20" s="59"/>
      <c r="D20" s="59"/>
      <c r="E20" s="59"/>
      <c r="F20" s="59"/>
      <c r="G20" s="59"/>
      <c r="H20" s="59"/>
      <c r="I20" s="60"/>
      <c r="J20" s="576"/>
      <c r="K20" s="576"/>
      <c r="L20" s="576"/>
      <c r="M20" s="574"/>
      <c r="N20" s="574"/>
      <c r="O20" s="574"/>
      <c r="P20" s="574"/>
      <c r="Q20" s="574"/>
      <c r="R20" s="574"/>
      <c r="S20" s="574"/>
      <c r="T20" s="574"/>
      <c r="U20" s="574"/>
      <c r="V20" s="574"/>
      <c r="W20" s="566"/>
      <c r="X20" s="566"/>
    </row>
    <row r="21" spans="2:24" ht="12" customHeight="1">
      <c r="B21" s="60"/>
      <c r="C21" s="60"/>
      <c r="D21" s="60"/>
      <c r="E21" s="60"/>
      <c r="F21" s="60"/>
      <c r="G21" s="60"/>
      <c r="H21" s="60"/>
      <c r="I21" s="60"/>
      <c r="J21" s="576"/>
      <c r="K21" s="576"/>
      <c r="L21" s="576"/>
      <c r="M21" s="575"/>
      <c r="N21" s="575"/>
      <c r="O21" s="575"/>
      <c r="P21" s="575"/>
      <c r="Q21" s="575"/>
      <c r="R21" s="575"/>
      <c r="S21" s="575"/>
      <c r="T21" s="575"/>
      <c r="U21" s="575"/>
      <c r="V21" s="575"/>
      <c r="W21" s="566"/>
      <c r="X21" s="566"/>
    </row>
    <row r="22" spans="2:24" ht="12" customHeight="1">
      <c r="B22" s="59"/>
      <c r="C22" s="59"/>
      <c r="D22" s="59"/>
      <c r="E22" s="59"/>
      <c r="F22" s="59"/>
      <c r="G22" s="59"/>
      <c r="H22" s="59"/>
      <c r="I22" s="59"/>
      <c r="J22" s="58"/>
      <c r="K22" s="58"/>
      <c r="L22" s="58"/>
      <c r="M22" s="59"/>
      <c r="N22" s="59"/>
      <c r="O22" s="59"/>
      <c r="P22" s="59"/>
      <c r="Q22" s="59"/>
      <c r="R22" s="59"/>
      <c r="S22" s="60"/>
      <c r="T22" s="60"/>
      <c r="U22" s="60"/>
      <c r="V22" s="60"/>
      <c r="W22" s="60"/>
      <c r="X22" s="60"/>
    </row>
    <row r="23" spans="2:24" ht="12" customHeight="1">
      <c r="B23" s="59"/>
      <c r="C23" s="59"/>
      <c r="D23" s="59"/>
      <c r="E23" s="59"/>
      <c r="F23" s="59"/>
      <c r="G23" s="59"/>
      <c r="H23" s="59"/>
      <c r="I23" s="59"/>
      <c r="J23" s="58"/>
      <c r="K23" s="58"/>
      <c r="L23" s="58"/>
      <c r="M23" s="59"/>
      <c r="N23" s="59"/>
      <c r="O23" s="59"/>
      <c r="P23" s="59"/>
      <c r="Q23" s="59"/>
      <c r="R23" s="59"/>
      <c r="S23" s="60"/>
      <c r="T23" s="60"/>
      <c r="U23" s="60"/>
      <c r="V23" s="60"/>
      <c r="W23" s="60"/>
      <c r="X23" s="60"/>
    </row>
    <row r="24" spans="2:24" ht="12" customHeight="1">
      <c r="B24" s="60"/>
      <c r="C24" s="60"/>
      <c r="D24" s="60"/>
      <c r="E24" s="60"/>
      <c r="F24" s="60"/>
      <c r="G24" s="60"/>
      <c r="H24" s="60"/>
      <c r="I24" s="60"/>
      <c r="J24" s="47"/>
      <c r="K24" s="47"/>
      <c r="L24" s="47"/>
      <c r="M24" s="60"/>
      <c r="N24" s="60"/>
      <c r="O24" s="60"/>
      <c r="P24" s="60"/>
      <c r="Q24" s="60"/>
      <c r="R24" s="60"/>
      <c r="S24" s="60"/>
      <c r="T24" s="60"/>
      <c r="U24" s="60"/>
      <c r="V24" s="64"/>
      <c r="W24" s="60"/>
      <c r="X24" s="60"/>
    </row>
    <row r="25" spans="2:24" ht="12" customHeight="1">
      <c r="B25" s="60"/>
      <c r="C25" s="60"/>
      <c r="D25" s="60"/>
      <c r="E25" s="60"/>
      <c r="F25" s="60"/>
      <c r="G25" s="60"/>
      <c r="H25" s="60"/>
      <c r="I25" s="60"/>
      <c r="J25" s="43"/>
      <c r="K25" s="43"/>
      <c r="L25" s="43"/>
      <c r="M25" s="43"/>
      <c r="N25" s="43"/>
      <c r="O25" s="43"/>
      <c r="P25" s="43"/>
      <c r="Q25" s="43"/>
      <c r="R25" s="43"/>
      <c r="S25" s="43"/>
      <c r="T25" s="43"/>
      <c r="U25" s="43"/>
      <c r="V25" s="43"/>
      <c r="W25" s="43"/>
      <c r="X25" s="43"/>
    </row>
    <row r="26" spans="2:24" ht="12" customHeight="1">
      <c r="B26" s="60"/>
      <c r="C26" s="60"/>
      <c r="D26" s="60"/>
      <c r="E26" s="60"/>
      <c r="F26" s="60"/>
      <c r="G26" s="60"/>
      <c r="H26" s="60"/>
      <c r="I26" s="60"/>
      <c r="J26" s="576" t="s">
        <v>909</v>
      </c>
      <c r="K26" s="576"/>
      <c r="L26" s="576"/>
      <c r="M26" s="574">
        <f>IF('初期入力シート'!M21="","",'初期入力シート'!M21)</f>
      </c>
      <c r="N26" s="574"/>
      <c r="O26" s="574"/>
      <c r="P26" s="574"/>
      <c r="Q26" s="574"/>
      <c r="R26" s="574"/>
      <c r="S26" s="574"/>
      <c r="T26" s="574"/>
      <c r="U26" s="574"/>
      <c r="V26" s="574"/>
      <c r="W26" s="566" t="s">
        <v>73</v>
      </c>
      <c r="X26" s="566"/>
    </row>
    <row r="27" spans="2:24" ht="12" customHeight="1">
      <c r="B27" s="59"/>
      <c r="C27" s="59"/>
      <c r="D27" s="59"/>
      <c r="E27" s="59"/>
      <c r="F27" s="59"/>
      <c r="G27" s="59"/>
      <c r="H27" s="59"/>
      <c r="I27" s="59"/>
      <c r="J27" s="576"/>
      <c r="K27" s="576"/>
      <c r="L27" s="576"/>
      <c r="M27" s="574"/>
      <c r="N27" s="574"/>
      <c r="O27" s="574"/>
      <c r="P27" s="574"/>
      <c r="Q27" s="574"/>
      <c r="R27" s="574"/>
      <c r="S27" s="574"/>
      <c r="T27" s="574"/>
      <c r="U27" s="574"/>
      <c r="V27" s="574"/>
      <c r="W27" s="566"/>
      <c r="X27" s="566"/>
    </row>
    <row r="28" spans="2:24" ht="12" customHeight="1">
      <c r="B28" s="60"/>
      <c r="C28" s="60"/>
      <c r="D28" s="60"/>
      <c r="E28" s="60"/>
      <c r="F28" s="60"/>
      <c r="G28" s="60"/>
      <c r="H28" s="60"/>
      <c r="I28" s="60"/>
      <c r="J28" s="576"/>
      <c r="K28" s="576"/>
      <c r="L28" s="576"/>
      <c r="M28" s="575"/>
      <c r="N28" s="575"/>
      <c r="O28" s="575"/>
      <c r="P28" s="575"/>
      <c r="Q28" s="575"/>
      <c r="R28" s="575"/>
      <c r="S28" s="575"/>
      <c r="T28" s="575"/>
      <c r="U28" s="575"/>
      <c r="V28" s="575"/>
      <c r="W28" s="566"/>
      <c r="X28" s="566"/>
    </row>
    <row r="29" spans="2:24" ht="12" customHeight="1">
      <c r="B29" s="65"/>
      <c r="C29" s="65"/>
      <c r="D29" s="65"/>
      <c r="E29" s="65"/>
      <c r="F29" s="65"/>
      <c r="G29" s="65"/>
      <c r="H29" s="65"/>
      <c r="I29" s="65"/>
      <c r="J29" s="65"/>
      <c r="K29" s="65"/>
      <c r="L29" s="65"/>
      <c r="M29" s="65"/>
      <c r="N29" s="65"/>
      <c r="O29" s="65"/>
      <c r="P29" s="65"/>
      <c r="Q29" s="66"/>
      <c r="R29" s="65"/>
      <c r="S29" s="60"/>
      <c r="T29" s="60"/>
      <c r="U29" s="60"/>
      <c r="V29" s="60"/>
      <c r="W29" s="60"/>
      <c r="X29" s="60"/>
    </row>
    <row r="30" spans="2:24" ht="12" customHeight="1">
      <c r="B30" s="65"/>
      <c r="C30" s="65"/>
      <c r="D30" s="65"/>
      <c r="E30" s="65"/>
      <c r="F30" s="65"/>
      <c r="G30" s="65"/>
      <c r="H30" s="65"/>
      <c r="I30" s="65"/>
      <c r="J30" s="65"/>
      <c r="K30" s="65"/>
      <c r="L30" s="65"/>
      <c r="M30" s="65"/>
      <c r="N30" s="65"/>
      <c r="O30" s="65"/>
      <c r="P30" s="65"/>
      <c r="Q30" s="66"/>
      <c r="R30" s="65"/>
      <c r="S30" s="60"/>
      <c r="T30" s="60"/>
      <c r="U30" s="60"/>
      <c r="V30" s="60"/>
      <c r="W30" s="60"/>
      <c r="X30" s="60"/>
    </row>
    <row r="31" spans="2:24" ht="12" customHeight="1">
      <c r="B31" s="65"/>
      <c r="C31" s="65"/>
      <c r="D31" s="65"/>
      <c r="E31" s="43"/>
      <c r="F31" s="43"/>
      <c r="G31" s="43"/>
      <c r="H31" s="43"/>
      <c r="I31" s="43"/>
      <c r="J31" s="43"/>
      <c r="K31" s="43"/>
      <c r="L31" s="43"/>
      <c r="M31" s="43"/>
      <c r="N31" s="43"/>
      <c r="O31" s="43"/>
      <c r="P31" s="43"/>
      <c r="Q31" s="43"/>
      <c r="R31" s="43"/>
      <c r="S31" s="43"/>
      <c r="T31" s="43"/>
      <c r="U31" s="43"/>
      <c r="V31" s="60"/>
      <c r="W31" s="60"/>
      <c r="X31" s="60"/>
    </row>
    <row r="32" spans="2:24" ht="12" customHeight="1">
      <c r="B32" s="65"/>
      <c r="C32" s="65"/>
      <c r="D32" s="65"/>
      <c r="E32" s="43"/>
      <c r="F32" s="43"/>
      <c r="G32" s="43"/>
      <c r="H32" s="43"/>
      <c r="I32" s="43"/>
      <c r="J32" s="43"/>
      <c r="K32" s="43"/>
      <c r="L32" s="43"/>
      <c r="M32" s="43"/>
      <c r="N32" s="43"/>
      <c r="O32" s="43"/>
      <c r="P32" s="43"/>
      <c r="Q32" s="43"/>
      <c r="R32" s="43"/>
      <c r="S32" s="43"/>
      <c r="T32" s="43"/>
      <c r="U32" s="43"/>
      <c r="V32" s="60"/>
      <c r="W32" s="60"/>
      <c r="X32" s="60"/>
    </row>
    <row r="33" spans="2:24" ht="12" customHeight="1">
      <c r="B33" s="65"/>
      <c r="C33" s="65"/>
      <c r="D33" s="65"/>
      <c r="E33" s="43"/>
      <c r="F33" s="43"/>
      <c r="G33" s="43"/>
      <c r="H33" s="43"/>
      <c r="I33" s="43"/>
      <c r="J33" s="43"/>
      <c r="K33" s="43"/>
      <c r="L33" s="43"/>
      <c r="M33" s="43"/>
      <c r="N33" s="43"/>
      <c r="O33" s="43"/>
      <c r="P33" s="43"/>
      <c r="Q33" s="43"/>
      <c r="R33" s="43"/>
      <c r="S33" s="43"/>
      <c r="T33" s="43"/>
      <c r="U33" s="43"/>
      <c r="V33" s="60"/>
      <c r="W33" s="60"/>
      <c r="X33" s="60"/>
    </row>
    <row r="34" spans="2:24" ht="12" customHeight="1">
      <c r="B34" s="65"/>
      <c r="C34" s="65"/>
      <c r="D34" s="65"/>
      <c r="E34" s="65"/>
      <c r="F34" s="65"/>
      <c r="G34" s="65"/>
      <c r="H34" s="65"/>
      <c r="I34" s="65"/>
      <c r="J34" s="65"/>
      <c r="K34" s="65"/>
      <c r="L34" s="65"/>
      <c r="M34" s="65"/>
      <c r="N34" s="65"/>
      <c r="O34" s="65"/>
      <c r="P34" s="65"/>
      <c r="Q34" s="66"/>
      <c r="R34" s="65"/>
      <c r="S34" s="60"/>
      <c r="T34" s="60"/>
      <c r="U34" s="60"/>
      <c r="V34" s="60"/>
      <c r="W34" s="60"/>
      <c r="X34" s="60"/>
    </row>
    <row r="35" spans="2:24" ht="12" customHeight="1">
      <c r="B35" s="60"/>
      <c r="C35" s="65"/>
      <c r="D35" s="65"/>
      <c r="E35" s="43"/>
      <c r="F35" s="43"/>
      <c r="G35" s="43"/>
      <c r="H35" s="43"/>
      <c r="I35" s="43"/>
      <c r="J35" s="43"/>
      <c r="K35" s="43"/>
      <c r="L35" s="43"/>
      <c r="M35" s="43"/>
      <c r="N35" s="43"/>
      <c r="O35" s="43"/>
      <c r="P35" s="43"/>
      <c r="Q35" s="43"/>
      <c r="R35" s="43"/>
      <c r="S35" s="43"/>
      <c r="T35" s="43"/>
      <c r="U35" s="43"/>
      <c r="V35" s="60"/>
      <c r="W35" s="60"/>
      <c r="X35" s="60"/>
    </row>
    <row r="36" spans="2:24" ht="12" customHeight="1">
      <c r="B36" s="60"/>
      <c r="C36" s="65"/>
      <c r="D36" s="65"/>
      <c r="E36" s="43"/>
      <c r="F36" s="43"/>
      <c r="G36" s="43"/>
      <c r="H36" s="43"/>
      <c r="I36" s="43"/>
      <c r="J36" s="43"/>
      <c r="K36" s="43"/>
      <c r="L36" s="43"/>
      <c r="M36" s="43"/>
      <c r="N36" s="43"/>
      <c r="O36" s="43"/>
      <c r="P36" s="43"/>
      <c r="Q36" s="43"/>
      <c r="R36" s="43"/>
      <c r="S36" s="43"/>
      <c r="T36" s="43"/>
      <c r="U36" s="43"/>
      <c r="V36" s="60"/>
      <c r="W36" s="60"/>
      <c r="X36" s="60"/>
    </row>
    <row r="37" spans="2:24" ht="12" customHeight="1">
      <c r="B37" s="60"/>
      <c r="C37" s="60"/>
      <c r="D37" s="43"/>
      <c r="E37" s="43"/>
      <c r="F37" s="43"/>
      <c r="G37" s="43"/>
      <c r="H37" s="43"/>
      <c r="I37" s="43"/>
      <c r="J37" s="43"/>
      <c r="K37" s="43"/>
      <c r="L37" s="43"/>
      <c r="M37" s="43"/>
      <c r="N37" s="43"/>
      <c r="O37" s="43"/>
      <c r="P37" s="43"/>
      <c r="Q37" s="43"/>
      <c r="R37" s="43"/>
      <c r="S37" s="43"/>
      <c r="T37" s="43"/>
      <c r="U37" s="43"/>
      <c r="V37" s="43"/>
      <c r="W37" s="60"/>
      <c r="X37" s="60"/>
    </row>
    <row r="38" spans="2:24" ht="12" customHeight="1">
      <c r="B38" s="60"/>
      <c r="C38" s="60"/>
      <c r="D38" s="43"/>
      <c r="E38" s="43"/>
      <c r="F38" s="43"/>
      <c r="G38" s="43"/>
      <c r="H38" s="43"/>
      <c r="I38" s="43"/>
      <c r="J38" s="43"/>
      <c r="K38" s="43"/>
      <c r="L38" s="43"/>
      <c r="M38" s="43"/>
      <c r="N38" s="43"/>
      <c r="O38" s="43"/>
      <c r="P38" s="43"/>
      <c r="Q38" s="43"/>
      <c r="R38" s="43"/>
      <c r="S38" s="43"/>
      <c r="T38" s="43"/>
      <c r="U38" s="43"/>
      <c r="V38" s="43"/>
      <c r="W38" s="60"/>
      <c r="X38" s="60"/>
    </row>
    <row r="39" spans="2:24" ht="12" customHeight="1">
      <c r="B39" s="60"/>
      <c r="C39" s="60"/>
      <c r="D39" s="43"/>
      <c r="E39" s="43"/>
      <c r="F39" s="43"/>
      <c r="G39" s="43"/>
      <c r="H39" s="43"/>
      <c r="I39" s="43"/>
      <c r="J39" s="43"/>
      <c r="K39" s="43"/>
      <c r="L39" s="43"/>
      <c r="M39" s="43"/>
      <c r="N39" s="43"/>
      <c r="O39" s="43"/>
      <c r="P39" s="43"/>
      <c r="Q39" s="43"/>
      <c r="R39" s="43"/>
      <c r="S39" s="43"/>
      <c r="T39" s="43"/>
      <c r="U39" s="43"/>
      <c r="V39" s="43"/>
      <c r="W39" s="60"/>
      <c r="X39" s="60"/>
    </row>
    <row r="40" spans="2:24" ht="12" customHeight="1">
      <c r="B40" s="60"/>
      <c r="C40" s="60"/>
      <c r="D40" s="43"/>
      <c r="E40" s="43"/>
      <c r="F40" s="43"/>
      <c r="G40" s="43"/>
      <c r="H40" s="43"/>
      <c r="I40" s="43"/>
      <c r="J40" s="43"/>
      <c r="K40" s="43"/>
      <c r="L40" s="43"/>
      <c r="M40" s="43"/>
      <c r="N40" s="43"/>
      <c r="O40" s="43"/>
      <c r="P40" s="43"/>
      <c r="Q40" s="43"/>
      <c r="R40" s="43"/>
      <c r="S40" s="43"/>
      <c r="T40" s="43"/>
      <c r="U40" s="43"/>
      <c r="V40" s="43"/>
      <c r="W40" s="60"/>
      <c r="X40" s="60"/>
    </row>
    <row r="41" spans="2:24" ht="12" customHeight="1">
      <c r="B41" s="60"/>
      <c r="C41" s="60"/>
      <c r="D41" s="43"/>
      <c r="E41" s="43"/>
      <c r="F41" s="43"/>
      <c r="G41" s="43"/>
      <c r="H41" s="43"/>
      <c r="I41" s="43"/>
      <c r="J41" s="43"/>
      <c r="K41" s="43"/>
      <c r="L41" s="43"/>
      <c r="M41" s="43"/>
      <c r="N41" s="43"/>
      <c r="O41" s="43"/>
      <c r="P41" s="43"/>
      <c r="Q41" s="43"/>
      <c r="R41" s="43"/>
      <c r="S41" s="43"/>
      <c r="T41" s="43"/>
      <c r="U41" s="43"/>
      <c r="V41" s="43"/>
      <c r="W41" s="60"/>
      <c r="X41" s="60"/>
    </row>
    <row r="42" spans="2:24" ht="12" customHeight="1">
      <c r="B42" s="60"/>
      <c r="C42" s="60"/>
      <c r="D42" s="43"/>
      <c r="E42" s="43"/>
      <c r="F42" s="43"/>
      <c r="G42" s="43"/>
      <c r="H42" s="43"/>
      <c r="I42" s="43"/>
      <c r="J42" s="43"/>
      <c r="K42" s="43"/>
      <c r="L42" s="43"/>
      <c r="M42" s="43"/>
      <c r="N42" s="43"/>
      <c r="O42" s="43"/>
      <c r="P42" s="43"/>
      <c r="Q42" s="43"/>
      <c r="R42" s="43"/>
      <c r="S42" s="43"/>
      <c r="T42" s="43"/>
      <c r="U42" s="43"/>
      <c r="V42" s="43"/>
      <c r="W42" s="60"/>
      <c r="X42" s="60"/>
    </row>
    <row r="43" spans="2:24" ht="12" customHeight="1">
      <c r="B43" s="60"/>
      <c r="C43" s="60"/>
      <c r="D43" s="43"/>
      <c r="E43" s="43"/>
      <c r="F43" s="43"/>
      <c r="G43" s="43"/>
      <c r="H43" s="43"/>
      <c r="I43" s="43"/>
      <c r="J43" s="43"/>
      <c r="K43" s="43"/>
      <c r="L43" s="43"/>
      <c r="M43" s="43"/>
      <c r="N43" s="43"/>
      <c r="O43" s="43"/>
      <c r="P43" s="43"/>
      <c r="Q43" s="43"/>
      <c r="R43" s="43"/>
      <c r="S43" s="43"/>
      <c r="T43" s="43"/>
      <c r="U43" s="43"/>
      <c r="V43" s="43"/>
      <c r="W43" s="60"/>
      <c r="X43" s="60"/>
    </row>
    <row r="44" spans="2:24" ht="12" customHeight="1">
      <c r="B44" s="60"/>
      <c r="C44" s="60"/>
      <c r="D44" s="60"/>
      <c r="E44" s="577" t="s">
        <v>26</v>
      </c>
      <c r="F44" s="577"/>
      <c r="G44" s="577"/>
      <c r="H44" s="577"/>
      <c r="I44" s="577"/>
      <c r="J44" s="577"/>
      <c r="K44" s="577"/>
      <c r="L44" s="577"/>
      <c r="M44" s="577"/>
      <c r="N44" s="577"/>
      <c r="O44" s="577"/>
      <c r="P44" s="577"/>
      <c r="Q44" s="577"/>
      <c r="R44" s="577"/>
      <c r="S44" s="577"/>
      <c r="T44" s="577"/>
      <c r="U44" s="577"/>
      <c r="V44" s="60"/>
      <c r="W44" s="60"/>
      <c r="X44" s="60"/>
    </row>
    <row r="45" spans="2:24" ht="12" customHeight="1">
      <c r="B45" s="60"/>
      <c r="C45" s="60"/>
      <c r="D45" s="60"/>
      <c r="E45" s="577"/>
      <c r="F45" s="577"/>
      <c r="G45" s="577"/>
      <c r="H45" s="577"/>
      <c r="I45" s="577"/>
      <c r="J45" s="577"/>
      <c r="K45" s="577"/>
      <c r="L45" s="577"/>
      <c r="M45" s="577"/>
      <c r="N45" s="577"/>
      <c r="O45" s="577"/>
      <c r="P45" s="577"/>
      <c r="Q45" s="577"/>
      <c r="R45" s="577"/>
      <c r="S45" s="577"/>
      <c r="T45" s="577"/>
      <c r="U45" s="577"/>
      <c r="V45" s="60"/>
      <c r="W45" s="60"/>
      <c r="X45" s="60"/>
    </row>
    <row r="46" spans="2:24" ht="12" customHeight="1">
      <c r="B46" s="60"/>
      <c r="C46" s="60"/>
      <c r="D46" s="60"/>
      <c r="E46" s="577"/>
      <c r="F46" s="577"/>
      <c r="G46" s="577"/>
      <c r="H46" s="577"/>
      <c r="I46" s="577"/>
      <c r="J46" s="577"/>
      <c r="K46" s="577"/>
      <c r="L46" s="577"/>
      <c r="M46" s="577"/>
      <c r="N46" s="577"/>
      <c r="O46" s="577"/>
      <c r="P46" s="577"/>
      <c r="Q46" s="577"/>
      <c r="R46" s="577"/>
      <c r="S46" s="577"/>
      <c r="T46" s="577"/>
      <c r="U46" s="577"/>
      <c r="V46" s="60"/>
      <c r="W46" s="60"/>
      <c r="X46" s="60"/>
    </row>
    <row r="47" spans="2:24" ht="12" customHeight="1">
      <c r="B47" s="60"/>
      <c r="C47" s="60"/>
      <c r="D47" s="60"/>
      <c r="E47" s="60"/>
      <c r="F47" s="60"/>
      <c r="G47" s="60"/>
      <c r="H47" s="60"/>
      <c r="I47" s="60"/>
      <c r="J47" s="60"/>
      <c r="K47" s="60"/>
      <c r="L47" s="60"/>
      <c r="M47" s="60"/>
      <c r="N47" s="60"/>
      <c r="O47" s="60"/>
      <c r="P47" s="60"/>
      <c r="Q47" s="60"/>
      <c r="R47" s="60"/>
      <c r="S47" s="60"/>
      <c r="T47" s="60"/>
      <c r="U47" s="60"/>
      <c r="V47" s="60"/>
      <c r="W47" s="60"/>
      <c r="X47" s="60"/>
    </row>
    <row r="48" spans="2:24" ht="12" customHeight="1">
      <c r="B48" s="60"/>
      <c r="C48" s="60"/>
      <c r="D48" s="573" t="s">
        <v>914</v>
      </c>
      <c r="E48" s="573"/>
      <c r="F48" s="573"/>
      <c r="G48" s="573"/>
      <c r="H48" s="573"/>
      <c r="I48" s="573"/>
      <c r="J48" s="573"/>
      <c r="K48" s="573"/>
      <c r="L48" s="573"/>
      <c r="M48" s="573"/>
      <c r="N48" s="573"/>
      <c r="O48" s="573"/>
      <c r="P48" s="573"/>
      <c r="Q48" s="573"/>
      <c r="R48" s="573"/>
      <c r="S48" s="573"/>
      <c r="T48" s="573"/>
      <c r="U48" s="573"/>
      <c r="V48" s="573"/>
      <c r="W48" s="60"/>
      <c r="X48" s="60"/>
    </row>
    <row r="49" spans="2:24" ht="12" customHeight="1">
      <c r="B49" s="60"/>
      <c r="C49" s="60"/>
      <c r="D49" s="573"/>
      <c r="E49" s="573"/>
      <c r="F49" s="573"/>
      <c r="G49" s="573"/>
      <c r="H49" s="573"/>
      <c r="I49" s="573"/>
      <c r="J49" s="573"/>
      <c r="K49" s="573"/>
      <c r="L49" s="573"/>
      <c r="M49" s="573"/>
      <c r="N49" s="573"/>
      <c r="O49" s="573"/>
      <c r="P49" s="573"/>
      <c r="Q49" s="573"/>
      <c r="R49" s="573"/>
      <c r="S49" s="573"/>
      <c r="T49" s="573"/>
      <c r="U49" s="573"/>
      <c r="V49" s="573"/>
      <c r="W49" s="60"/>
      <c r="X49" s="60"/>
    </row>
    <row r="50" spans="2:24" ht="12" customHeight="1">
      <c r="B50" s="60"/>
      <c r="C50" s="60"/>
      <c r="D50" s="573"/>
      <c r="E50" s="573"/>
      <c r="F50" s="573"/>
      <c r="G50" s="573"/>
      <c r="H50" s="573"/>
      <c r="I50" s="573"/>
      <c r="J50" s="573"/>
      <c r="K50" s="573"/>
      <c r="L50" s="573"/>
      <c r="M50" s="573"/>
      <c r="N50" s="573"/>
      <c r="O50" s="573"/>
      <c r="P50" s="573"/>
      <c r="Q50" s="573"/>
      <c r="R50" s="573"/>
      <c r="S50" s="573"/>
      <c r="T50" s="573"/>
      <c r="U50" s="573"/>
      <c r="V50" s="573"/>
      <c r="W50" s="60"/>
      <c r="X50" s="60"/>
    </row>
    <row r="51" spans="2:24" ht="12" customHeight="1">
      <c r="B51" s="60"/>
      <c r="C51" s="60"/>
      <c r="D51" s="573"/>
      <c r="E51" s="573"/>
      <c r="F51" s="573"/>
      <c r="G51" s="573"/>
      <c r="H51" s="573"/>
      <c r="I51" s="573"/>
      <c r="J51" s="573"/>
      <c r="K51" s="573"/>
      <c r="L51" s="573"/>
      <c r="M51" s="573"/>
      <c r="N51" s="573"/>
      <c r="O51" s="573"/>
      <c r="P51" s="573"/>
      <c r="Q51" s="573"/>
      <c r="R51" s="573"/>
      <c r="S51" s="573"/>
      <c r="T51" s="573"/>
      <c r="U51" s="573"/>
      <c r="V51" s="573"/>
      <c r="W51" s="60"/>
      <c r="X51" s="60"/>
    </row>
    <row r="52" spans="2:24" ht="12" customHeight="1">
      <c r="B52" s="60"/>
      <c r="C52" s="60"/>
      <c r="D52" s="573"/>
      <c r="E52" s="573"/>
      <c r="F52" s="573"/>
      <c r="G52" s="573"/>
      <c r="H52" s="573"/>
      <c r="I52" s="573"/>
      <c r="J52" s="573"/>
      <c r="K52" s="573"/>
      <c r="L52" s="573"/>
      <c r="M52" s="573"/>
      <c r="N52" s="573"/>
      <c r="O52" s="573"/>
      <c r="P52" s="573"/>
      <c r="Q52" s="573"/>
      <c r="R52" s="573"/>
      <c r="S52" s="573"/>
      <c r="T52" s="573"/>
      <c r="U52" s="573"/>
      <c r="V52" s="573"/>
      <c r="W52" s="60"/>
      <c r="X52" s="60"/>
    </row>
    <row r="53" spans="2:24" ht="12" customHeight="1">
      <c r="B53" s="60"/>
      <c r="C53" s="60"/>
      <c r="D53" s="573"/>
      <c r="E53" s="573"/>
      <c r="F53" s="573"/>
      <c r="G53" s="573"/>
      <c r="H53" s="573"/>
      <c r="I53" s="573"/>
      <c r="J53" s="573"/>
      <c r="K53" s="573"/>
      <c r="L53" s="573"/>
      <c r="M53" s="573"/>
      <c r="N53" s="573"/>
      <c r="O53" s="573"/>
      <c r="P53" s="573"/>
      <c r="Q53" s="573"/>
      <c r="R53" s="573"/>
      <c r="S53" s="573"/>
      <c r="T53" s="573"/>
      <c r="U53" s="573"/>
      <c r="V53" s="573"/>
      <c r="W53" s="60"/>
      <c r="X53" s="60"/>
    </row>
    <row r="54" spans="2:24" ht="12" customHeight="1">
      <c r="B54" s="60"/>
      <c r="C54" s="60"/>
      <c r="D54" s="573"/>
      <c r="E54" s="573"/>
      <c r="F54" s="573"/>
      <c r="G54" s="573"/>
      <c r="H54" s="573"/>
      <c r="I54" s="573"/>
      <c r="J54" s="573"/>
      <c r="K54" s="573"/>
      <c r="L54" s="573"/>
      <c r="M54" s="573"/>
      <c r="N54" s="573"/>
      <c r="O54" s="573"/>
      <c r="P54" s="573"/>
      <c r="Q54" s="573"/>
      <c r="R54" s="573"/>
      <c r="S54" s="573"/>
      <c r="T54" s="573"/>
      <c r="U54" s="573"/>
      <c r="V54" s="573"/>
      <c r="W54" s="60"/>
      <c r="X54" s="60"/>
    </row>
    <row r="55" spans="2:24" ht="12" customHeight="1">
      <c r="B55" s="60"/>
      <c r="C55" s="60"/>
      <c r="D55" s="573"/>
      <c r="E55" s="573"/>
      <c r="F55" s="573"/>
      <c r="G55" s="573"/>
      <c r="H55" s="573"/>
      <c r="I55" s="573"/>
      <c r="J55" s="573"/>
      <c r="K55" s="573"/>
      <c r="L55" s="573"/>
      <c r="M55" s="573"/>
      <c r="N55" s="573"/>
      <c r="O55" s="573"/>
      <c r="P55" s="573"/>
      <c r="Q55" s="573"/>
      <c r="R55" s="573"/>
      <c r="S55" s="573"/>
      <c r="T55" s="573"/>
      <c r="U55" s="573"/>
      <c r="V55" s="573"/>
      <c r="W55" s="60"/>
      <c r="X55" s="60"/>
    </row>
    <row r="56" spans="2:24" ht="12" customHeight="1">
      <c r="B56" s="60"/>
      <c r="C56" s="60"/>
      <c r="D56" s="573"/>
      <c r="E56" s="573"/>
      <c r="F56" s="573"/>
      <c r="G56" s="573"/>
      <c r="H56" s="573"/>
      <c r="I56" s="573"/>
      <c r="J56" s="573"/>
      <c r="K56" s="573"/>
      <c r="L56" s="573"/>
      <c r="M56" s="573"/>
      <c r="N56" s="573"/>
      <c r="O56" s="573"/>
      <c r="P56" s="573"/>
      <c r="Q56" s="573"/>
      <c r="R56" s="573"/>
      <c r="S56" s="573"/>
      <c r="T56" s="573"/>
      <c r="U56" s="573"/>
      <c r="V56" s="573"/>
      <c r="W56" s="60"/>
      <c r="X56" s="60"/>
    </row>
    <row r="57" spans="2:24" ht="12" customHeight="1">
      <c r="B57" s="60"/>
      <c r="C57" s="60"/>
      <c r="D57" s="573"/>
      <c r="E57" s="573"/>
      <c r="F57" s="573"/>
      <c r="G57" s="573"/>
      <c r="H57" s="573"/>
      <c r="I57" s="573"/>
      <c r="J57" s="573"/>
      <c r="K57" s="573"/>
      <c r="L57" s="573"/>
      <c r="M57" s="573"/>
      <c r="N57" s="573"/>
      <c r="O57" s="573"/>
      <c r="P57" s="573"/>
      <c r="Q57" s="573"/>
      <c r="R57" s="573"/>
      <c r="S57" s="573"/>
      <c r="T57" s="573"/>
      <c r="U57" s="573"/>
      <c r="V57" s="573"/>
      <c r="W57" s="60"/>
      <c r="X57" s="60"/>
    </row>
    <row r="58" spans="2:24" ht="12" customHeight="1">
      <c r="B58" s="60"/>
      <c r="C58" s="60"/>
      <c r="D58" s="573"/>
      <c r="E58" s="573"/>
      <c r="F58" s="573"/>
      <c r="G58" s="573"/>
      <c r="H58" s="573"/>
      <c r="I58" s="573"/>
      <c r="J58" s="573"/>
      <c r="K58" s="573"/>
      <c r="L58" s="573"/>
      <c r="M58" s="573"/>
      <c r="N58" s="573"/>
      <c r="O58" s="573"/>
      <c r="P58" s="573"/>
      <c r="Q58" s="573"/>
      <c r="R58" s="573"/>
      <c r="S58" s="573"/>
      <c r="T58" s="573"/>
      <c r="U58" s="573"/>
      <c r="V58" s="573"/>
      <c r="W58" s="60"/>
      <c r="X58" s="60"/>
    </row>
    <row r="59" spans="2:24" ht="12" customHeight="1">
      <c r="B59" s="60"/>
      <c r="C59" s="60"/>
      <c r="D59" s="573"/>
      <c r="E59" s="573"/>
      <c r="F59" s="573"/>
      <c r="G59" s="573"/>
      <c r="H59" s="573"/>
      <c r="I59" s="573"/>
      <c r="J59" s="573"/>
      <c r="K59" s="573"/>
      <c r="L59" s="573"/>
      <c r="M59" s="573"/>
      <c r="N59" s="573"/>
      <c r="O59" s="573"/>
      <c r="P59" s="573"/>
      <c r="Q59" s="573"/>
      <c r="R59" s="573"/>
      <c r="S59" s="573"/>
      <c r="T59" s="573"/>
      <c r="U59" s="573"/>
      <c r="V59" s="573"/>
      <c r="W59" s="60"/>
      <c r="X59" s="60"/>
    </row>
    <row r="60" spans="2:24" ht="12" customHeight="1">
      <c r="B60" s="60"/>
      <c r="C60" s="60"/>
      <c r="D60" s="573"/>
      <c r="E60" s="573"/>
      <c r="F60" s="573"/>
      <c r="G60" s="573"/>
      <c r="H60" s="573"/>
      <c r="I60" s="573"/>
      <c r="J60" s="573"/>
      <c r="K60" s="573"/>
      <c r="L60" s="573"/>
      <c r="M60" s="573"/>
      <c r="N60" s="573"/>
      <c r="O60" s="573"/>
      <c r="P60" s="573"/>
      <c r="Q60" s="573"/>
      <c r="R60" s="573"/>
      <c r="S60" s="573"/>
      <c r="T60" s="573"/>
      <c r="U60" s="573"/>
      <c r="V60" s="573"/>
      <c r="W60" s="60"/>
      <c r="X60" s="60"/>
    </row>
    <row r="61" spans="2:24" ht="12" customHeight="1">
      <c r="B61" s="60"/>
      <c r="C61" s="60"/>
      <c r="D61" s="573"/>
      <c r="E61" s="573"/>
      <c r="F61" s="573"/>
      <c r="G61" s="573"/>
      <c r="H61" s="573"/>
      <c r="I61" s="573"/>
      <c r="J61" s="573"/>
      <c r="K61" s="573"/>
      <c r="L61" s="573"/>
      <c r="M61" s="573"/>
      <c r="N61" s="573"/>
      <c r="O61" s="573"/>
      <c r="P61" s="573"/>
      <c r="Q61" s="573"/>
      <c r="R61" s="573"/>
      <c r="S61" s="573"/>
      <c r="T61" s="573"/>
      <c r="U61" s="573"/>
      <c r="V61" s="573"/>
      <c r="W61" s="60"/>
      <c r="X61" s="60"/>
    </row>
    <row r="62" spans="2:24" ht="12" customHeight="1">
      <c r="B62" s="60"/>
      <c r="C62" s="60"/>
      <c r="D62" s="573"/>
      <c r="E62" s="573"/>
      <c r="F62" s="573"/>
      <c r="G62" s="573"/>
      <c r="H62" s="573"/>
      <c r="I62" s="573"/>
      <c r="J62" s="573"/>
      <c r="K62" s="573"/>
      <c r="L62" s="573"/>
      <c r="M62" s="573"/>
      <c r="N62" s="573"/>
      <c r="O62" s="573"/>
      <c r="P62" s="573"/>
      <c r="Q62" s="573"/>
      <c r="R62" s="573"/>
      <c r="S62" s="573"/>
      <c r="T62" s="573"/>
      <c r="U62" s="573"/>
      <c r="V62" s="573"/>
      <c r="W62" s="60"/>
      <c r="X62" s="60"/>
    </row>
    <row r="63" spans="2:24" ht="12" customHeight="1">
      <c r="B63" s="60"/>
      <c r="C63" s="60"/>
      <c r="D63" s="573"/>
      <c r="E63" s="573"/>
      <c r="F63" s="573"/>
      <c r="G63" s="573"/>
      <c r="H63" s="573"/>
      <c r="I63" s="573"/>
      <c r="J63" s="573"/>
      <c r="K63" s="573"/>
      <c r="L63" s="573"/>
      <c r="M63" s="573"/>
      <c r="N63" s="573"/>
      <c r="O63" s="573"/>
      <c r="P63" s="573"/>
      <c r="Q63" s="573"/>
      <c r="R63" s="573"/>
      <c r="S63" s="573"/>
      <c r="T63" s="573"/>
      <c r="U63" s="573"/>
      <c r="V63" s="573"/>
      <c r="W63" s="60"/>
      <c r="X63" s="60"/>
    </row>
    <row r="64" spans="2:24" ht="12" customHeight="1">
      <c r="B64" s="60"/>
      <c r="C64" s="60"/>
      <c r="D64" s="573"/>
      <c r="E64" s="573"/>
      <c r="F64" s="573"/>
      <c r="G64" s="573"/>
      <c r="H64" s="573"/>
      <c r="I64" s="573"/>
      <c r="J64" s="573"/>
      <c r="K64" s="573"/>
      <c r="L64" s="573"/>
      <c r="M64" s="573"/>
      <c r="N64" s="573"/>
      <c r="O64" s="573"/>
      <c r="P64" s="573"/>
      <c r="Q64" s="573"/>
      <c r="R64" s="573"/>
      <c r="S64" s="573"/>
      <c r="T64" s="573"/>
      <c r="U64" s="573"/>
      <c r="V64" s="573"/>
      <c r="W64" s="60"/>
      <c r="X64" s="60"/>
    </row>
    <row r="65" spans="2:24" ht="12" customHeight="1">
      <c r="B65" s="60"/>
      <c r="C65" s="60"/>
      <c r="D65" s="60"/>
      <c r="E65" s="60"/>
      <c r="F65" s="60"/>
      <c r="G65" s="60"/>
      <c r="H65" s="60"/>
      <c r="I65" s="60"/>
      <c r="J65" s="60"/>
      <c r="K65" s="60"/>
      <c r="L65" s="60"/>
      <c r="M65" s="60"/>
      <c r="N65" s="60"/>
      <c r="O65" s="60"/>
      <c r="P65" s="60"/>
      <c r="Q65" s="60"/>
      <c r="R65" s="60"/>
      <c r="S65" s="60"/>
      <c r="T65" s="60"/>
      <c r="U65" s="60"/>
      <c r="V65" s="60"/>
      <c r="W65" s="60"/>
      <c r="X65" s="60"/>
    </row>
    <row r="66" spans="2:24" ht="12" customHeight="1">
      <c r="B66" s="60"/>
      <c r="C66" s="60"/>
      <c r="D66" s="60"/>
      <c r="E66" s="60"/>
      <c r="F66" s="60"/>
      <c r="G66" s="60"/>
      <c r="H66" s="60"/>
      <c r="I66" s="60"/>
      <c r="J66" s="60"/>
      <c r="K66" s="60"/>
      <c r="L66" s="60"/>
      <c r="M66" s="60"/>
      <c r="N66" s="60"/>
      <c r="O66" s="60"/>
      <c r="P66" s="60"/>
      <c r="Q66" s="60"/>
      <c r="R66" s="60"/>
      <c r="S66" s="60"/>
      <c r="T66" s="60"/>
      <c r="U66" s="60"/>
      <c r="V66" s="60"/>
      <c r="W66" s="60"/>
      <c r="X66" s="60"/>
    </row>
    <row r="67" spans="2:24" ht="12" customHeight="1">
      <c r="B67" s="60"/>
      <c r="C67" s="60"/>
      <c r="D67" s="60"/>
      <c r="E67" s="60"/>
      <c r="F67" s="60"/>
      <c r="G67" s="60"/>
      <c r="H67" s="60"/>
      <c r="I67" s="60"/>
      <c r="J67" s="60"/>
      <c r="K67" s="60"/>
      <c r="L67" s="60"/>
      <c r="M67" s="60"/>
      <c r="N67" s="60"/>
      <c r="O67" s="60"/>
      <c r="P67" s="60"/>
      <c r="Q67" s="60"/>
      <c r="R67" s="60"/>
      <c r="S67" s="60"/>
      <c r="T67" s="60"/>
      <c r="U67" s="60"/>
      <c r="V67" s="60"/>
      <c r="W67" s="60"/>
      <c r="X67" s="60"/>
    </row>
    <row r="68" spans="2:24" ht="12" customHeight="1">
      <c r="B68" s="60"/>
      <c r="C68" s="60"/>
      <c r="D68" s="60"/>
      <c r="E68" s="60"/>
      <c r="F68" s="60"/>
      <c r="G68" s="60"/>
      <c r="H68" s="60"/>
      <c r="I68" s="60"/>
      <c r="J68" s="60"/>
      <c r="K68" s="60"/>
      <c r="L68" s="60"/>
      <c r="M68" s="60"/>
      <c r="N68" s="60"/>
      <c r="O68" s="60"/>
      <c r="P68" s="60"/>
      <c r="Q68" s="60"/>
      <c r="R68" s="60"/>
      <c r="S68" s="60"/>
      <c r="T68" s="60"/>
      <c r="U68" s="60"/>
      <c r="V68" s="60"/>
      <c r="W68" s="60"/>
      <c r="X68" s="60"/>
    </row>
    <row r="69" spans="2:24" ht="12" customHeight="1">
      <c r="B69" s="60"/>
      <c r="C69" s="60"/>
      <c r="D69" s="60"/>
      <c r="E69" s="60"/>
      <c r="F69" s="60"/>
      <c r="G69" s="60"/>
      <c r="H69" s="60"/>
      <c r="I69" s="60"/>
      <c r="J69" s="60"/>
      <c r="K69" s="60"/>
      <c r="L69" s="60"/>
      <c r="M69" s="60"/>
      <c r="N69" s="60"/>
      <c r="O69" s="60"/>
      <c r="P69" s="60"/>
      <c r="Q69" s="60"/>
      <c r="R69" s="60"/>
      <c r="S69" s="60"/>
      <c r="T69" s="60"/>
      <c r="U69" s="60"/>
      <c r="V69" s="60"/>
      <c r="W69" s="60"/>
      <c r="X69" s="60"/>
    </row>
    <row r="70" spans="2:24" ht="12" customHeight="1">
      <c r="B70" s="60"/>
      <c r="C70" s="60"/>
      <c r="D70" s="60"/>
      <c r="E70" s="60"/>
      <c r="F70" s="60"/>
      <c r="G70" s="60"/>
      <c r="H70" s="60"/>
      <c r="I70" s="60"/>
      <c r="J70" s="60"/>
      <c r="K70" s="60"/>
      <c r="L70" s="60"/>
      <c r="M70" s="60"/>
      <c r="N70" s="60"/>
      <c r="O70" s="60"/>
      <c r="P70" s="60"/>
      <c r="Q70" s="60"/>
      <c r="R70" s="60"/>
      <c r="S70" s="60"/>
      <c r="T70" s="60"/>
      <c r="U70" s="60"/>
      <c r="V70" s="60"/>
      <c r="W70" s="60"/>
      <c r="X70" s="60"/>
    </row>
    <row r="71" spans="2:24" ht="12" customHeight="1">
      <c r="B71" s="60"/>
      <c r="C71" s="60"/>
      <c r="D71" s="60"/>
      <c r="E71" s="60"/>
      <c r="F71" s="60"/>
      <c r="G71" s="60"/>
      <c r="H71" s="60"/>
      <c r="I71" s="60"/>
      <c r="J71" s="60"/>
      <c r="K71" s="60"/>
      <c r="L71" s="60"/>
      <c r="M71" s="60"/>
      <c r="N71" s="60"/>
      <c r="O71" s="60"/>
      <c r="P71" s="60"/>
      <c r="Q71" s="60"/>
      <c r="R71" s="60"/>
      <c r="S71" s="60"/>
      <c r="T71" s="60"/>
      <c r="U71" s="60"/>
      <c r="V71" s="60"/>
      <c r="W71" s="60"/>
      <c r="X71" s="60"/>
    </row>
  </sheetData>
  <sheetProtection/>
  <mergeCells count="14">
    <mergeCell ref="B2:F3"/>
    <mergeCell ref="Q5:X6"/>
    <mergeCell ref="C11:L13"/>
    <mergeCell ref="M11:R13"/>
    <mergeCell ref="T2:X3"/>
    <mergeCell ref="C9:O10"/>
    <mergeCell ref="D48:V64"/>
    <mergeCell ref="M19:V21"/>
    <mergeCell ref="W19:X21"/>
    <mergeCell ref="J26:L28"/>
    <mergeCell ref="M26:V28"/>
    <mergeCell ref="W26:X28"/>
    <mergeCell ref="E44:U46"/>
    <mergeCell ref="J19:L21"/>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300" verticalDpi="300" orientation="portrait" paperSize="9" r:id="rId1"/>
  <headerFooter alignWithMargins="0">
    <oddHeader>&amp;R&amp;U書式No.安0107</oddHeader>
    <oddFooter>&amp;R書式制定：1994.04.01
改訂：2019.08.07</oddFooter>
  </headerFooter>
</worksheet>
</file>

<file path=xl/worksheets/sheet5.xml><?xml version="1.0" encoding="utf-8"?>
<worksheet xmlns="http://schemas.openxmlformats.org/spreadsheetml/2006/main" xmlns:r="http://schemas.openxmlformats.org/officeDocument/2006/relationships">
  <sheetPr>
    <tabColor indexed="52"/>
  </sheetPr>
  <dimension ref="B2:X411"/>
  <sheetViews>
    <sheetView showGridLines="0" workbookViewId="0" topLeftCell="A1">
      <selection activeCell="AD20" sqref="AD20"/>
    </sheetView>
  </sheetViews>
  <sheetFormatPr defaultColWidth="9.00390625" defaultRowHeight="13.5"/>
  <cols>
    <col min="1" max="1" width="9.00390625" style="18" customWidth="1"/>
    <col min="2" max="44" width="3.625" style="18" customWidth="1"/>
    <col min="45" max="16384" width="9.00390625" style="18" customWidth="1"/>
  </cols>
  <sheetData>
    <row r="1" ht="9.75" customHeight="1"/>
    <row r="2" spans="2:24" ht="9.75" customHeight="1">
      <c r="B2" s="234" t="s">
        <v>74</v>
      </c>
      <c r="C2" s="235"/>
      <c r="D2" s="235"/>
      <c r="E2" s="235"/>
      <c r="F2" s="236"/>
      <c r="T2" s="557" t="s">
        <v>522</v>
      </c>
      <c r="U2" s="558"/>
      <c r="V2" s="558"/>
      <c r="W2" s="558"/>
      <c r="X2" s="559"/>
    </row>
    <row r="3" spans="2:24" ht="9.75" customHeight="1">
      <c r="B3" s="237"/>
      <c r="C3" s="238"/>
      <c r="D3" s="238"/>
      <c r="E3" s="238"/>
      <c r="F3" s="239"/>
      <c r="T3" s="560"/>
      <c r="U3" s="561"/>
      <c r="V3" s="561"/>
      <c r="W3" s="561"/>
      <c r="X3" s="562"/>
    </row>
    <row r="4" ht="9.75" customHeight="1"/>
    <row r="5" spans="2:24" ht="12" customHeight="1">
      <c r="B5" s="60"/>
      <c r="C5" s="60"/>
      <c r="D5" s="60"/>
      <c r="E5" s="60"/>
      <c r="F5" s="60"/>
      <c r="G5" s="60"/>
      <c r="H5" s="60"/>
      <c r="I5" s="60"/>
      <c r="J5" s="60"/>
      <c r="K5" s="60"/>
      <c r="L5" s="60"/>
      <c r="M5" s="60"/>
      <c r="N5" s="60"/>
      <c r="O5" s="60"/>
      <c r="P5" s="36"/>
      <c r="Q5" s="578" t="str">
        <f>IF('初期入力シート'!M9="","　　　年　　月　　日",'初期入力シート'!M9)</f>
        <v>　　　年　　月　　日</v>
      </c>
      <c r="R5" s="578"/>
      <c r="S5" s="578"/>
      <c r="T5" s="578"/>
      <c r="U5" s="578"/>
      <c r="V5" s="578"/>
      <c r="W5" s="578"/>
      <c r="X5" s="578"/>
    </row>
    <row r="6" spans="2:24" ht="12" customHeight="1">
      <c r="B6" s="60"/>
      <c r="C6" s="60"/>
      <c r="D6" s="60"/>
      <c r="E6" s="60"/>
      <c r="F6" s="60"/>
      <c r="G6" s="60"/>
      <c r="H6" s="60"/>
      <c r="I6" s="60"/>
      <c r="J6" s="60"/>
      <c r="K6" s="60"/>
      <c r="L6" s="60"/>
      <c r="M6" s="60"/>
      <c r="N6" s="60"/>
      <c r="O6" s="60"/>
      <c r="P6" s="36"/>
      <c r="Q6" s="578"/>
      <c r="R6" s="578"/>
      <c r="S6" s="578"/>
      <c r="T6" s="578"/>
      <c r="U6" s="578"/>
      <c r="V6" s="578"/>
      <c r="W6" s="578"/>
      <c r="X6" s="578"/>
    </row>
    <row r="7" spans="2:24" ht="12" customHeight="1">
      <c r="B7" s="60"/>
      <c r="C7" s="60"/>
      <c r="D7" s="60"/>
      <c r="E7" s="60"/>
      <c r="F7" s="60"/>
      <c r="G7" s="60"/>
      <c r="H7" s="60"/>
      <c r="I7" s="60"/>
      <c r="J7" s="60"/>
      <c r="K7" s="60"/>
      <c r="L7" s="60"/>
      <c r="M7" s="60"/>
      <c r="N7" s="60"/>
      <c r="O7" s="60"/>
      <c r="P7" s="36"/>
      <c r="Q7" s="79"/>
      <c r="R7" s="79"/>
      <c r="S7" s="79"/>
      <c r="T7" s="79"/>
      <c r="U7" s="79"/>
      <c r="V7" s="79"/>
      <c r="W7" s="79"/>
      <c r="X7" s="79"/>
    </row>
    <row r="8" spans="2:24" ht="12" customHeight="1">
      <c r="B8" s="597" t="s">
        <v>75</v>
      </c>
      <c r="C8" s="597"/>
      <c r="D8" s="597"/>
      <c r="E8" s="597"/>
      <c r="F8" s="597"/>
      <c r="G8" s="597"/>
      <c r="H8" s="597"/>
      <c r="I8" s="597"/>
      <c r="J8" s="597"/>
      <c r="K8" s="597"/>
      <c r="L8" s="80"/>
      <c r="M8" s="36"/>
      <c r="N8" s="36"/>
      <c r="O8" s="36"/>
      <c r="P8" s="36"/>
      <c r="Q8" s="36"/>
      <c r="R8" s="36"/>
      <c r="S8" s="36"/>
      <c r="T8" s="36"/>
      <c r="U8" s="36"/>
      <c r="V8" s="36"/>
      <c r="W8" s="36"/>
      <c r="X8" s="36"/>
    </row>
    <row r="9" spans="2:24" ht="12" customHeight="1">
      <c r="B9" s="597"/>
      <c r="C9" s="597"/>
      <c r="D9" s="597"/>
      <c r="E9" s="597"/>
      <c r="F9" s="597"/>
      <c r="G9" s="597"/>
      <c r="H9" s="597"/>
      <c r="I9" s="597"/>
      <c r="J9" s="597"/>
      <c r="K9" s="597"/>
      <c r="L9" s="80"/>
      <c r="M9" s="36"/>
      <c r="N9" s="36"/>
      <c r="O9" s="36"/>
      <c r="P9" s="36"/>
      <c r="Q9" s="36"/>
      <c r="R9" s="36"/>
      <c r="S9" s="36"/>
      <c r="T9" s="36"/>
      <c r="U9" s="36"/>
      <c r="V9" s="36"/>
      <c r="W9" s="36"/>
      <c r="X9" s="36"/>
    </row>
    <row r="10" spans="2:24" ht="12" customHeight="1">
      <c r="B10" s="36"/>
      <c r="C10" s="36"/>
      <c r="D10" s="36"/>
      <c r="E10" s="36"/>
      <c r="F10" s="36"/>
      <c r="G10" s="36"/>
      <c r="H10" s="36"/>
      <c r="I10" s="36"/>
      <c r="J10" s="36"/>
      <c r="K10" s="36"/>
      <c r="L10" s="36"/>
      <c r="M10" s="36"/>
      <c r="N10" s="36"/>
      <c r="O10" s="36"/>
      <c r="P10" s="36"/>
      <c r="Q10" s="36"/>
      <c r="R10" s="36"/>
      <c r="S10" s="36"/>
      <c r="T10" s="36"/>
      <c r="U10" s="36"/>
      <c r="V10" s="36"/>
      <c r="W10" s="36"/>
      <c r="X10" s="36"/>
    </row>
    <row r="11" spans="2:24" ht="12" customHeight="1">
      <c r="B11" s="36"/>
      <c r="C11" s="36"/>
      <c r="D11" s="36"/>
      <c r="E11" s="36"/>
      <c r="F11" s="36"/>
      <c r="G11" s="36"/>
      <c r="H11" s="36"/>
      <c r="I11" s="36"/>
      <c r="J11" s="36"/>
      <c r="K11" s="36" t="s">
        <v>78</v>
      </c>
      <c r="L11" s="36"/>
      <c r="M11" s="36"/>
      <c r="N11" s="36"/>
      <c r="O11" s="36"/>
      <c r="P11" s="36"/>
      <c r="Q11" s="36"/>
      <c r="R11" s="36"/>
      <c r="S11" s="36"/>
      <c r="T11" s="36"/>
      <c r="U11" s="36"/>
      <c r="V11" s="36"/>
      <c r="W11" s="36"/>
      <c r="X11" s="36"/>
    </row>
    <row r="12" spans="2:24" ht="12" customHeight="1">
      <c r="B12" s="36"/>
      <c r="C12" s="36"/>
      <c r="D12" s="36"/>
      <c r="E12" s="36"/>
      <c r="F12" s="36"/>
      <c r="G12" s="36"/>
      <c r="H12" s="36"/>
      <c r="I12" s="36"/>
      <c r="J12" s="36"/>
      <c r="K12" s="36"/>
      <c r="L12" s="598" t="s">
        <v>76</v>
      </c>
      <c r="M12" s="598"/>
      <c r="N12" s="598"/>
      <c r="O12" s="599" t="str">
        <f>IF('初期入力シート'!M10="","",'初期入力シート'!M10)</f>
        <v>生和コーポレーション株式会社</v>
      </c>
      <c r="P12" s="599"/>
      <c r="Q12" s="599"/>
      <c r="R12" s="599"/>
      <c r="S12" s="599"/>
      <c r="T12" s="599"/>
      <c r="U12" s="599"/>
      <c r="V12" s="599"/>
      <c r="W12" s="599"/>
      <c r="X12" s="599"/>
    </row>
    <row r="13" spans="2:24" ht="12" customHeight="1">
      <c r="B13" s="36"/>
      <c r="C13" s="36"/>
      <c r="D13" s="36"/>
      <c r="E13" s="36"/>
      <c r="F13" s="36"/>
      <c r="G13" s="36"/>
      <c r="H13" s="36"/>
      <c r="I13" s="36"/>
      <c r="J13" s="36"/>
      <c r="K13" s="36"/>
      <c r="L13" s="598"/>
      <c r="M13" s="598"/>
      <c r="N13" s="598"/>
      <c r="O13" s="600"/>
      <c r="P13" s="600"/>
      <c r="Q13" s="600"/>
      <c r="R13" s="600"/>
      <c r="S13" s="600"/>
      <c r="T13" s="600"/>
      <c r="U13" s="600"/>
      <c r="V13" s="600"/>
      <c r="W13" s="600"/>
      <c r="X13" s="600"/>
    </row>
    <row r="14" spans="2:24" ht="12" customHeight="1">
      <c r="B14" s="36"/>
      <c r="C14" s="36"/>
      <c r="D14" s="36"/>
      <c r="E14" s="36"/>
      <c r="F14" s="36"/>
      <c r="G14" s="36"/>
      <c r="H14" s="36"/>
      <c r="I14" s="36"/>
      <c r="J14" s="36"/>
      <c r="K14" s="36"/>
      <c r="L14" s="81"/>
      <c r="M14" s="81"/>
      <c r="N14" s="81"/>
      <c r="O14" s="83"/>
      <c r="P14" s="82"/>
      <c r="Q14" s="82"/>
      <c r="R14" s="82"/>
      <c r="S14" s="82"/>
      <c r="T14" s="82"/>
      <c r="U14" s="82"/>
      <c r="V14" s="82"/>
      <c r="W14" s="82"/>
      <c r="X14" s="82"/>
    </row>
    <row r="15" spans="2:24" ht="12" customHeight="1">
      <c r="B15" s="36"/>
      <c r="C15" s="36"/>
      <c r="D15" s="36"/>
      <c r="E15" s="36"/>
      <c r="F15" s="36"/>
      <c r="G15" s="36"/>
      <c r="H15" s="36"/>
      <c r="I15" s="36"/>
      <c r="J15" s="36"/>
      <c r="K15" s="36"/>
      <c r="L15" s="598" t="s">
        <v>77</v>
      </c>
      <c r="M15" s="598"/>
      <c r="N15" s="598"/>
      <c r="O15" s="599">
        <f>IF('初期入力シート'!M11="","",CONCATENATE('初期入力シート'!M11," 作業所"))</f>
      </c>
      <c r="P15" s="599"/>
      <c r="Q15" s="599"/>
      <c r="R15" s="599"/>
      <c r="S15" s="599"/>
      <c r="T15" s="599"/>
      <c r="U15" s="599"/>
      <c r="V15" s="599"/>
      <c r="W15" s="599"/>
      <c r="X15" s="599"/>
    </row>
    <row r="16" spans="2:24" ht="12" customHeight="1">
      <c r="B16" s="36"/>
      <c r="C16" s="36"/>
      <c r="D16" s="36"/>
      <c r="E16" s="36"/>
      <c r="F16" s="36"/>
      <c r="G16" s="36"/>
      <c r="H16" s="36"/>
      <c r="I16" s="36"/>
      <c r="J16" s="36"/>
      <c r="K16" s="36"/>
      <c r="L16" s="598"/>
      <c r="M16" s="598"/>
      <c r="N16" s="598"/>
      <c r="O16" s="600"/>
      <c r="P16" s="600"/>
      <c r="Q16" s="600"/>
      <c r="R16" s="600"/>
      <c r="S16" s="600"/>
      <c r="T16" s="600"/>
      <c r="U16" s="600"/>
      <c r="V16" s="600"/>
      <c r="W16" s="600"/>
      <c r="X16" s="600"/>
    </row>
    <row r="17" spans="2:24" ht="12" customHeight="1">
      <c r="B17" s="36"/>
      <c r="C17" s="36"/>
      <c r="D17" s="36"/>
      <c r="E17" s="36"/>
      <c r="F17" s="36"/>
      <c r="G17" s="36"/>
      <c r="H17" s="36"/>
      <c r="I17" s="36"/>
      <c r="J17" s="36"/>
      <c r="K17" s="36"/>
      <c r="L17" s="36"/>
      <c r="M17" s="36"/>
      <c r="N17" s="36"/>
      <c r="O17" s="36"/>
      <c r="P17" s="36"/>
      <c r="Q17" s="36"/>
      <c r="R17" s="36"/>
      <c r="S17" s="36"/>
      <c r="T17" s="36"/>
      <c r="U17" s="36"/>
      <c r="V17" s="36"/>
      <c r="W17" s="36"/>
      <c r="X17" s="36"/>
    </row>
    <row r="18" spans="2:24" ht="12" customHeight="1">
      <c r="B18" s="36"/>
      <c r="C18" s="36"/>
      <c r="D18" s="36"/>
      <c r="E18" s="36"/>
      <c r="F18" s="36"/>
      <c r="G18" s="36"/>
      <c r="H18" s="36"/>
      <c r="I18" s="36"/>
      <c r="J18" s="36"/>
      <c r="K18" s="36"/>
      <c r="L18" s="36"/>
      <c r="M18" s="36"/>
      <c r="N18" s="36"/>
      <c r="O18" s="36"/>
      <c r="P18" s="36"/>
      <c r="Q18" s="36"/>
      <c r="R18" s="36"/>
      <c r="S18" s="36"/>
      <c r="T18" s="36"/>
      <c r="U18" s="36"/>
      <c r="V18" s="36"/>
      <c r="W18" s="36"/>
      <c r="X18" s="36"/>
    </row>
    <row r="19" spans="2:24" ht="12" customHeight="1">
      <c r="B19" s="36"/>
      <c r="C19" s="84"/>
      <c r="D19" s="84"/>
      <c r="E19" s="84"/>
      <c r="F19" s="602" t="s">
        <v>79</v>
      </c>
      <c r="G19" s="602"/>
      <c r="H19" s="602"/>
      <c r="I19" s="602"/>
      <c r="J19" s="602"/>
      <c r="K19" s="602"/>
      <c r="L19" s="602"/>
      <c r="M19" s="602"/>
      <c r="N19" s="602"/>
      <c r="O19" s="602"/>
      <c r="P19" s="602"/>
      <c r="Q19" s="602"/>
      <c r="R19" s="602"/>
      <c r="S19" s="602"/>
      <c r="T19" s="602"/>
      <c r="U19" s="84"/>
      <c r="V19" s="84"/>
      <c r="W19" s="84"/>
      <c r="X19" s="84"/>
    </row>
    <row r="20" spans="2:24" ht="12" customHeight="1">
      <c r="B20" s="84"/>
      <c r="C20" s="84"/>
      <c r="D20" s="84"/>
      <c r="E20" s="84"/>
      <c r="F20" s="602"/>
      <c r="G20" s="602"/>
      <c r="H20" s="602"/>
      <c r="I20" s="602"/>
      <c r="J20" s="602"/>
      <c r="K20" s="602"/>
      <c r="L20" s="602"/>
      <c r="M20" s="602"/>
      <c r="N20" s="602"/>
      <c r="O20" s="602"/>
      <c r="P20" s="602"/>
      <c r="Q20" s="602"/>
      <c r="R20" s="602"/>
      <c r="S20" s="602"/>
      <c r="T20" s="602"/>
      <c r="U20" s="84"/>
      <c r="V20" s="84"/>
      <c r="W20" s="84"/>
      <c r="X20" s="84"/>
    </row>
    <row r="21" spans="2:24" ht="12" customHeight="1">
      <c r="B21" s="84"/>
      <c r="C21" s="84"/>
      <c r="D21" s="84"/>
      <c r="E21" s="84"/>
      <c r="F21" s="602"/>
      <c r="G21" s="602"/>
      <c r="H21" s="602"/>
      <c r="I21" s="602"/>
      <c r="J21" s="602"/>
      <c r="K21" s="602"/>
      <c r="L21" s="602"/>
      <c r="M21" s="602"/>
      <c r="N21" s="602"/>
      <c r="O21" s="602"/>
      <c r="P21" s="602"/>
      <c r="Q21" s="602"/>
      <c r="R21" s="602"/>
      <c r="S21" s="602"/>
      <c r="T21" s="602"/>
      <c r="U21" s="84"/>
      <c r="V21" s="84"/>
      <c r="W21" s="84"/>
      <c r="X21" s="84"/>
    </row>
    <row r="22" spans="2:24" ht="12" customHeight="1">
      <c r="B22" s="36"/>
      <c r="C22" s="36"/>
      <c r="D22" s="36"/>
      <c r="E22" s="36"/>
      <c r="F22" s="36"/>
      <c r="G22" s="36"/>
      <c r="H22" s="36"/>
      <c r="I22" s="36"/>
      <c r="J22" s="36"/>
      <c r="K22" s="36"/>
      <c r="L22" s="36"/>
      <c r="M22" s="36"/>
      <c r="N22" s="36"/>
      <c r="O22" s="36"/>
      <c r="P22" s="36"/>
      <c r="Q22" s="36"/>
      <c r="R22" s="36"/>
      <c r="S22" s="36"/>
      <c r="T22" s="36"/>
      <c r="U22" s="36"/>
      <c r="V22" s="36"/>
      <c r="W22" s="36"/>
      <c r="X22" s="36"/>
    </row>
    <row r="23" spans="2:24" ht="12" customHeight="1">
      <c r="B23" s="36"/>
      <c r="C23" s="36"/>
      <c r="D23" s="601" t="s">
        <v>80</v>
      </c>
      <c r="E23" s="601"/>
      <c r="F23" s="601"/>
      <c r="G23" s="601"/>
      <c r="H23" s="601"/>
      <c r="I23" s="601"/>
      <c r="J23" s="601"/>
      <c r="K23" s="601"/>
      <c r="L23" s="601"/>
      <c r="M23" s="601"/>
      <c r="N23" s="601"/>
      <c r="O23" s="601"/>
      <c r="P23" s="601"/>
      <c r="Q23" s="601"/>
      <c r="R23" s="601"/>
      <c r="S23" s="601"/>
      <c r="T23" s="601"/>
      <c r="U23" s="601"/>
      <c r="V23" s="601"/>
      <c r="W23" s="36"/>
      <c r="X23" s="36"/>
    </row>
    <row r="24" spans="2:24" ht="12" customHeight="1">
      <c r="B24" s="36"/>
      <c r="C24" s="36"/>
      <c r="D24" s="601"/>
      <c r="E24" s="601"/>
      <c r="F24" s="601"/>
      <c r="G24" s="601"/>
      <c r="H24" s="601"/>
      <c r="I24" s="601"/>
      <c r="J24" s="601"/>
      <c r="K24" s="601"/>
      <c r="L24" s="601"/>
      <c r="M24" s="601"/>
      <c r="N24" s="601"/>
      <c r="O24" s="601"/>
      <c r="P24" s="601"/>
      <c r="Q24" s="601"/>
      <c r="R24" s="601"/>
      <c r="S24" s="601"/>
      <c r="T24" s="601"/>
      <c r="U24" s="601"/>
      <c r="V24" s="601"/>
      <c r="W24" s="36"/>
      <c r="X24" s="36"/>
    </row>
    <row r="25" spans="2:24" ht="12" customHeight="1">
      <c r="B25" s="36"/>
      <c r="C25" s="36"/>
      <c r="D25" s="601"/>
      <c r="E25" s="601"/>
      <c r="F25" s="601"/>
      <c r="G25" s="601"/>
      <c r="H25" s="601"/>
      <c r="I25" s="601"/>
      <c r="J25" s="601"/>
      <c r="K25" s="601"/>
      <c r="L25" s="601"/>
      <c r="M25" s="601"/>
      <c r="N25" s="601"/>
      <c r="O25" s="601"/>
      <c r="P25" s="601"/>
      <c r="Q25" s="601"/>
      <c r="R25" s="601"/>
      <c r="S25" s="601"/>
      <c r="T25" s="601"/>
      <c r="U25" s="601"/>
      <c r="V25" s="601"/>
      <c r="W25" s="36"/>
      <c r="X25" s="36"/>
    </row>
    <row r="26" spans="2:24" ht="12" customHeight="1">
      <c r="B26" s="36"/>
      <c r="C26" s="36"/>
      <c r="D26" s="601" t="s">
        <v>81</v>
      </c>
      <c r="E26" s="601"/>
      <c r="F26" s="601"/>
      <c r="G26" s="601"/>
      <c r="H26" s="601"/>
      <c r="I26" s="601"/>
      <c r="J26" s="601"/>
      <c r="K26" s="601"/>
      <c r="L26" s="601"/>
      <c r="M26" s="601"/>
      <c r="N26" s="601"/>
      <c r="O26" s="601"/>
      <c r="P26" s="601"/>
      <c r="Q26" s="601"/>
      <c r="R26" s="601"/>
      <c r="S26" s="601"/>
      <c r="T26" s="601"/>
      <c r="U26" s="601"/>
      <c r="V26" s="601"/>
      <c r="W26" s="36"/>
      <c r="X26" s="36"/>
    </row>
    <row r="27" spans="2:24" ht="12" customHeight="1">
      <c r="B27" s="36"/>
      <c r="C27" s="36"/>
      <c r="D27" s="601"/>
      <c r="E27" s="601"/>
      <c r="F27" s="601"/>
      <c r="G27" s="601"/>
      <c r="H27" s="601"/>
      <c r="I27" s="601"/>
      <c r="J27" s="601"/>
      <c r="K27" s="601"/>
      <c r="L27" s="601"/>
      <c r="M27" s="601"/>
      <c r="N27" s="601"/>
      <c r="O27" s="601"/>
      <c r="P27" s="601"/>
      <c r="Q27" s="601"/>
      <c r="R27" s="601"/>
      <c r="S27" s="601"/>
      <c r="T27" s="601"/>
      <c r="U27" s="601"/>
      <c r="V27" s="601"/>
      <c r="W27" s="36"/>
      <c r="X27" s="36"/>
    </row>
    <row r="28" spans="2:24" ht="12" customHeight="1">
      <c r="B28" s="36"/>
      <c r="C28" s="36"/>
      <c r="D28" s="601"/>
      <c r="E28" s="601"/>
      <c r="F28" s="601"/>
      <c r="G28" s="601"/>
      <c r="H28" s="601"/>
      <c r="I28" s="601"/>
      <c r="J28" s="601"/>
      <c r="K28" s="601"/>
      <c r="L28" s="601"/>
      <c r="M28" s="601"/>
      <c r="N28" s="601"/>
      <c r="O28" s="601"/>
      <c r="P28" s="601"/>
      <c r="Q28" s="601"/>
      <c r="R28" s="601"/>
      <c r="S28" s="601"/>
      <c r="T28" s="601"/>
      <c r="U28" s="601"/>
      <c r="V28" s="601"/>
      <c r="W28" s="36"/>
      <c r="X28" s="36"/>
    </row>
    <row r="29" spans="2:24" ht="12" customHeight="1">
      <c r="B29" s="36"/>
      <c r="C29" s="36"/>
      <c r="D29" s="601"/>
      <c r="E29" s="601"/>
      <c r="F29" s="601"/>
      <c r="G29" s="601"/>
      <c r="H29" s="601"/>
      <c r="I29" s="601"/>
      <c r="J29" s="601"/>
      <c r="K29" s="601"/>
      <c r="L29" s="601"/>
      <c r="M29" s="601"/>
      <c r="N29" s="601"/>
      <c r="O29" s="601"/>
      <c r="P29" s="601"/>
      <c r="Q29" s="601"/>
      <c r="R29" s="601"/>
      <c r="S29" s="601"/>
      <c r="T29" s="601"/>
      <c r="U29" s="601"/>
      <c r="V29" s="601"/>
      <c r="W29" s="36"/>
      <c r="X29" s="36"/>
    </row>
    <row r="30" spans="2:24" ht="12" customHeight="1">
      <c r="B30" s="36"/>
      <c r="C30" s="36"/>
      <c r="D30" s="601"/>
      <c r="E30" s="601"/>
      <c r="F30" s="601"/>
      <c r="G30" s="601"/>
      <c r="H30" s="601"/>
      <c r="I30" s="601"/>
      <c r="J30" s="601"/>
      <c r="K30" s="601"/>
      <c r="L30" s="601"/>
      <c r="M30" s="601"/>
      <c r="N30" s="601"/>
      <c r="O30" s="601"/>
      <c r="P30" s="601"/>
      <c r="Q30" s="601"/>
      <c r="R30" s="601"/>
      <c r="S30" s="601"/>
      <c r="T30" s="601"/>
      <c r="U30" s="601"/>
      <c r="V30" s="601"/>
      <c r="W30" s="36"/>
      <c r="X30" s="36"/>
    </row>
    <row r="31" spans="2:24" ht="12" customHeight="1">
      <c r="B31" s="36"/>
      <c r="C31" s="36"/>
      <c r="D31" s="594" t="s">
        <v>82</v>
      </c>
      <c r="E31" s="594"/>
      <c r="F31" s="594"/>
      <c r="G31" s="594"/>
      <c r="H31" s="594"/>
      <c r="I31" s="594"/>
      <c r="J31" s="594"/>
      <c r="K31" s="594"/>
      <c r="L31" s="594"/>
      <c r="M31" s="594"/>
      <c r="N31" s="594"/>
      <c r="O31" s="594"/>
      <c r="P31" s="594"/>
      <c r="Q31" s="594"/>
      <c r="R31" s="594"/>
      <c r="S31" s="594"/>
      <c r="T31" s="594"/>
      <c r="U31" s="594"/>
      <c r="V31" s="594"/>
      <c r="W31" s="36"/>
      <c r="X31" s="36"/>
    </row>
    <row r="32" spans="2:24" ht="12" customHeight="1">
      <c r="B32" s="36"/>
      <c r="C32" s="36"/>
      <c r="D32" s="594"/>
      <c r="E32" s="594"/>
      <c r="F32" s="594"/>
      <c r="G32" s="594"/>
      <c r="H32" s="594"/>
      <c r="I32" s="594"/>
      <c r="J32" s="594"/>
      <c r="K32" s="594"/>
      <c r="L32" s="594"/>
      <c r="M32" s="594"/>
      <c r="N32" s="594"/>
      <c r="O32" s="594"/>
      <c r="P32" s="594"/>
      <c r="Q32" s="594"/>
      <c r="R32" s="594"/>
      <c r="S32" s="594"/>
      <c r="T32" s="594"/>
      <c r="U32" s="594"/>
      <c r="V32" s="594"/>
      <c r="W32" s="36"/>
      <c r="X32" s="36"/>
    </row>
    <row r="33" spans="2:24" ht="12" customHeight="1">
      <c r="B33" s="36"/>
      <c r="C33" s="36"/>
      <c r="D33" s="594"/>
      <c r="E33" s="594"/>
      <c r="F33" s="594"/>
      <c r="G33" s="594"/>
      <c r="H33" s="594"/>
      <c r="I33" s="594"/>
      <c r="J33" s="594"/>
      <c r="K33" s="594"/>
      <c r="L33" s="594"/>
      <c r="M33" s="594"/>
      <c r="N33" s="594"/>
      <c r="O33" s="594"/>
      <c r="P33" s="594"/>
      <c r="Q33" s="594"/>
      <c r="R33" s="594"/>
      <c r="S33" s="594"/>
      <c r="T33" s="594"/>
      <c r="U33" s="594"/>
      <c r="V33" s="594"/>
      <c r="W33" s="36"/>
      <c r="X33" s="36"/>
    </row>
    <row r="34" spans="2:24" ht="12" customHeight="1">
      <c r="B34" s="36"/>
      <c r="C34" s="36"/>
      <c r="D34" s="594" t="s">
        <v>83</v>
      </c>
      <c r="E34" s="594"/>
      <c r="F34" s="594"/>
      <c r="G34" s="594"/>
      <c r="H34" s="594"/>
      <c r="I34" s="594"/>
      <c r="J34" s="594"/>
      <c r="K34" s="594"/>
      <c r="L34" s="594"/>
      <c r="M34" s="594"/>
      <c r="N34" s="594"/>
      <c r="O34" s="594"/>
      <c r="P34" s="594"/>
      <c r="Q34" s="594"/>
      <c r="R34" s="594"/>
      <c r="S34" s="594"/>
      <c r="T34" s="594"/>
      <c r="U34" s="594"/>
      <c r="V34" s="594"/>
      <c r="W34" s="36"/>
      <c r="X34" s="36"/>
    </row>
    <row r="35" spans="2:24" ht="12" customHeight="1">
      <c r="B35" s="36"/>
      <c r="C35" s="36"/>
      <c r="D35" s="594"/>
      <c r="E35" s="594"/>
      <c r="F35" s="594"/>
      <c r="G35" s="594"/>
      <c r="H35" s="594"/>
      <c r="I35" s="594"/>
      <c r="J35" s="594"/>
      <c r="K35" s="594"/>
      <c r="L35" s="594"/>
      <c r="M35" s="594"/>
      <c r="N35" s="594"/>
      <c r="O35" s="594"/>
      <c r="P35" s="594"/>
      <c r="Q35" s="594"/>
      <c r="R35" s="594"/>
      <c r="S35" s="594"/>
      <c r="T35" s="594"/>
      <c r="U35" s="594"/>
      <c r="V35" s="594"/>
      <c r="W35" s="36"/>
      <c r="X35" s="36"/>
    </row>
    <row r="36" spans="2:24" ht="12" customHeight="1">
      <c r="B36" s="36"/>
      <c r="C36" s="36"/>
      <c r="D36" s="594"/>
      <c r="E36" s="594"/>
      <c r="F36" s="594"/>
      <c r="G36" s="594"/>
      <c r="H36" s="594"/>
      <c r="I36" s="594"/>
      <c r="J36" s="594"/>
      <c r="K36" s="594"/>
      <c r="L36" s="594"/>
      <c r="M36" s="594"/>
      <c r="N36" s="594"/>
      <c r="O36" s="594"/>
      <c r="P36" s="594"/>
      <c r="Q36" s="594"/>
      <c r="R36" s="594"/>
      <c r="S36" s="594"/>
      <c r="T36" s="594"/>
      <c r="U36" s="594"/>
      <c r="V36" s="594"/>
      <c r="W36" s="36"/>
      <c r="X36" s="36"/>
    </row>
    <row r="37" spans="2:24" ht="12" customHeight="1">
      <c r="B37" s="36"/>
      <c r="C37" s="36"/>
      <c r="D37" s="594"/>
      <c r="E37" s="594"/>
      <c r="F37" s="594"/>
      <c r="G37" s="594"/>
      <c r="H37" s="594"/>
      <c r="I37" s="594"/>
      <c r="J37" s="594"/>
      <c r="K37" s="594"/>
      <c r="L37" s="594"/>
      <c r="M37" s="594"/>
      <c r="N37" s="594"/>
      <c r="O37" s="594"/>
      <c r="P37" s="594"/>
      <c r="Q37" s="594"/>
      <c r="R37" s="594"/>
      <c r="S37" s="594"/>
      <c r="T37" s="594"/>
      <c r="U37" s="594"/>
      <c r="V37" s="594"/>
      <c r="W37" s="36"/>
      <c r="X37" s="36"/>
    </row>
    <row r="38" spans="2:24" ht="12" customHeight="1">
      <c r="B38" s="36"/>
      <c r="C38" s="36"/>
      <c r="D38" s="594"/>
      <c r="E38" s="594"/>
      <c r="F38" s="594"/>
      <c r="G38" s="594"/>
      <c r="H38" s="594"/>
      <c r="I38" s="594"/>
      <c r="J38" s="594"/>
      <c r="K38" s="594"/>
      <c r="L38" s="594"/>
      <c r="M38" s="594"/>
      <c r="N38" s="594"/>
      <c r="O38" s="594"/>
      <c r="P38" s="594"/>
      <c r="Q38" s="594"/>
      <c r="R38" s="594"/>
      <c r="S38" s="594"/>
      <c r="T38" s="594"/>
      <c r="U38" s="594"/>
      <c r="V38" s="594"/>
      <c r="W38" s="36"/>
      <c r="X38" s="36"/>
    </row>
    <row r="39" spans="2:24" ht="12" customHeight="1">
      <c r="B39" s="36"/>
      <c r="C39" s="36"/>
      <c r="D39" s="594"/>
      <c r="E39" s="594"/>
      <c r="F39" s="594"/>
      <c r="G39" s="594"/>
      <c r="H39" s="594"/>
      <c r="I39" s="594"/>
      <c r="J39" s="594"/>
      <c r="K39" s="594"/>
      <c r="L39" s="594"/>
      <c r="M39" s="594"/>
      <c r="N39" s="594"/>
      <c r="O39" s="594"/>
      <c r="P39" s="594"/>
      <c r="Q39" s="594"/>
      <c r="R39" s="594"/>
      <c r="S39" s="594"/>
      <c r="T39" s="594"/>
      <c r="U39" s="594"/>
      <c r="V39" s="594"/>
      <c r="W39" s="36"/>
      <c r="X39" s="36"/>
    </row>
    <row r="40" spans="2:24" ht="12" customHeight="1">
      <c r="B40" s="36"/>
      <c r="C40" s="36"/>
      <c r="D40" s="594"/>
      <c r="E40" s="594"/>
      <c r="F40" s="594"/>
      <c r="G40" s="594"/>
      <c r="H40" s="594"/>
      <c r="I40" s="594"/>
      <c r="J40" s="594"/>
      <c r="K40" s="594"/>
      <c r="L40" s="594"/>
      <c r="M40" s="594"/>
      <c r="N40" s="594"/>
      <c r="O40" s="594"/>
      <c r="P40" s="594"/>
      <c r="Q40" s="594"/>
      <c r="R40" s="594"/>
      <c r="S40" s="594"/>
      <c r="T40" s="594"/>
      <c r="U40" s="594"/>
      <c r="V40" s="594"/>
      <c r="W40" s="36"/>
      <c r="X40" s="36"/>
    </row>
    <row r="41" spans="2:24" ht="12" customHeight="1">
      <c r="B41" s="36"/>
      <c r="C41" s="36"/>
      <c r="D41" s="594"/>
      <c r="E41" s="594"/>
      <c r="F41" s="594"/>
      <c r="G41" s="594"/>
      <c r="H41" s="594"/>
      <c r="I41" s="594"/>
      <c r="J41" s="594"/>
      <c r="K41" s="594"/>
      <c r="L41" s="594"/>
      <c r="M41" s="594"/>
      <c r="N41" s="594"/>
      <c r="O41" s="594"/>
      <c r="P41" s="594"/>
      <c r="Q41" s="594"/>
      <c r="R41" s="594"/>
      <c r="S41" s="594"/>
      <c r="T41" s="594"/>
      <c r="U41" s="594"/>
      <c r="V41" s="594"/>
      <c r="W41" s="36"/>
      <c r="X41" s="36"/>
    </row>
    <row r="42" spans="2:24" ht="12" customHeight="1">
      <c r="B42" s="36"/>
      <c r="C42" s="36"/>
      <c r="D42" s="594"/>
      <c r="E42" s="594"/>
      <c r="F42" s="594"/>
      <c r="G42" s="594"/>
      <c r="H42" s="594"/>
      <c r="I42" s="594"/>
      <c r="J42" s="594"/>
      <c r="K42" s="594"/>
      <c r="L42" s="594"/>
      <c r="M42" s="594"/>
      <c r="N42" s="594"/>
      <c r="O42" s="594"/>
      <c r="P42" s="594"/>
      <c r="Q42" s="594"/>
      <c r="R42" s="594"/>
      <c r="S42" s="594"/>
      <c r="T42" s="594"/>
      <c r="U42" s="594"/>
      <c r="V42" s="594"/>
      <c r="W42" s="36"/>
      <c r="X42" s="36"/>
    </row>
    <row r="43" spans="2:24" ht="12" customHeight="1">
      <c r="B43" s="36"/>
      <c r="C43" s="36"/>
      <c r="D43" s="594" t="s">
        <v>95</v>
      </c>
      <c r="E43" s="594"/>
      <c r="F43" s="594"/>
      <c r="G43" s="594"/>
      <c r="H43" s="594"/>
      <c r="I43" s="594"/>
      <c r="J43" s="594"/>
      <c r="K43" s="594"/>
      <c r="L43" s="594"/>
      <c r="M43" s="594"/>
      <c r="N43" s="594"/>
      <c r="O43" s="594"/>
      <c r="P43" s="594"/>
      <c r="Q43" s="594"/>
      <c r="R43" s="594"/>
      <c r="S43" s="594"/>
      <c r="T43" s="594"/>
      <c r="U43" s="594"/>
      <c r="V43" s="594"/>
      <c r="W43" s="36"/>
      <c r="X43" s="36"/>
    </row>
    <row r="44" spans="2:24" ht="12" customHeight="1">
      <c r="B44" s="36"/>
      <c r="C44" s="36"/>
      <c r="D44" s="594"/>
      <c r="E44" s="594"/>
      <c r="F44" s="594"/>
      <c r="G44" s="594"/>
      <c r="H44" s="594"/>
      <c r="I44" s="594"/>
      <c r="J44" s="594"/>
      <c r="K44" s="594"/>
      <c r="L44" s="594"/>
      <c r="M44" s="594"/>
      <c r="N44" s="594"/>
      <c r="O44" s="594"/>
      <c r="P44" s="594"/>
      <c r="Q44" s="594"/>
      <c r="R44" s="594"/>
      <c r="S44" s="594"/>
      <c r="T44" s="594"/>
      <c r="U44" s="594"/>
      <c r="V44" s="594"/>
      <c r="W44" s="36"/>
      <c r="X44" s="36"/>
    </row>
    <row r="45" spans="2:24" ht="12" customHeight="1">
      <c r="B45" s="36"/>
      <c r="C45" s="36"/>
      <c r="D45" s="594"/>
      <c r="E45" s="594"/>
      <c r="F45" s="594"/>
      <c r="G45" s="594"/>
      <c r="H45" s="594"/>
      <c r="I45" s="594"/>
      <c r="J45" s="594"/>
      <c r="K45" s="594"/>
      <c r="L45" s="594"/>
      <c r="M45" s="594"/>
      <c r="N45" s="594"/>
      <c r="O45" s="594"/>
      <c r="P45" s="594"/>
      <c r="Q45" s="594"/>
      <c r="R45" s="594"/>
      <c r="S45" s="594"/>
      <c r="T45" s="594"/>
      <c r="U45" s="594"/>
      <c r="V45" s="594"/>
      <c r="W45" s="36"/>
      <c r="X45" s="36"/>
    </row>
    <row r="46" spans="2:24" ht="12" customHeight="1">
      <c r="B46" s="36"/>
      <c r="C46" s="36"/>
      <c r="D46" s="594"/>
      <c r="E46" s="594"/>
      <c r="F46" s="594"/>
      <c r="G46" s="594"/>
      <c r="H46" s="594"/>
      <c r="I46" s="594"/>
      <c r="J46" s="594"/>
      <c r="K46" s="594"/>
      <c r="L46" s="594"/>
      <c r="M46" s="594"/>
      <c r="N46" s="594"/>
      <c r="O46" s="594"/>
      <c r="P46" s="594"/>
      <c r="Q46" s="594"/>
      <c r="R46" s="594"/>
      <c r="S46" s="594"/>
      <c r="T46" s="594"/>
      <c r="U46" s="594"/>
      <c r="V46" s="594"/>
      <c r="W46" s="36"/>
      <c r="X46" s="36"/>
    </row>
    <row r="47" spans="2:24" ht="12" customHeight="1">
      <c r="B47" s="36"/>
      <c r="C47" s="36"/>
      <c r="D47" s="594"/>
      <c r="E47" s="594"/>
      <c r="F47" s="594"/>
      <c r="G47" s="594"/>
      <c r="H47" s="594"/>
      <c r="I47" s="594"/>
      <c r="J47" s="594"/>
      <c r="K47" s="594"/>
      <c r="L47" s="594"/>
      <c r="M47" s="594"/>
      <c r="N47" s="594"/>
      <c r="O47" s="594"/>
      <c r="P47" s="594"/>
      <c r="Q47" s="594"/>
      <c r="R47" s="594"/>
      <c r="S47" s="594"/>
      <c r="T47" s="594"/>
      <c r="U47" s="594"/>
      <c r="V47" s="594"/>
      <c r="W47" s="36"/>
      <c r="X47" s="36"/>
    </row>
    <row r="48" spans="2:24" ht="12" customHeight="1">
      <c r="B48" s="36"/>
      <c r="C48" s="36"/>
      <c r="D48" s="594"/>
      <c r="E48" s="594"/>
      <c r="F48" s="594"/>
      <c r="G48" s="594"/>
      <c r="H48" s="594"/>
      <c r="I48" s="594"/>
      <c r="J48" s="594"/>
      <c r="K48" s="594"/>
      <c r="L48" s="594"/>
      <c r="M48" s="594"/>
      <c r="N48" s="594"/>
      <c r="O48" s="594"/>
      <c r="P48" s="594"/>
      <c r="Q48" s="594"/>
      <c r="R48" s="594"/>
      <c r="S48" s="594"/>
      <c r="T48" s="594"/>
      <c r="U48" s="594"/>
      <c r="V48" s="594"/>
      <c r="W48" s="36"/>
      <c r="X48" s="36"/>
    </row>
    <row r="49" spans="2:24" ht="12" customHeight="1">
      <c r="B49" s="36"/>
      <c r="C49" s="36"/>
      <c r="D49" s="594" t="s">
        <v>551</v>
      </c>
      <c r="E49" s="594"/>
      <c r="F49" s="594"/>
      <c r="G49" s="594"/>
      <c r="H49" s="594"/>
      <c r="I49" s="594"/>
      <c r="J49" s="594"/>
      <c r="K49" s="594"/>
      <c r="L49" s="594"/>
      <c r="M49" s="594"/>
      <c r="N49" s="594"/>
      <c r="O49" s="594"/>
      <c r="P49" s="594"/>
      <c r="Q49" s="594"/>
      <c r="R49" s="594"/>
      <c r="S49" s="594"/>
      <c r="T49" s="594"/>
      <c r="U49" s="594"/>
      <c r="V49" s="594"/>
      <c r="W49" s="36"/>
      <c r="X49" s="36"/>
    </row>
    <row r="50" spans="2:24" ht="12" customHeight="1">
      <c r="B50" s="36"/>
      <c r="C50" s="36"/>
      <c r="D50" s="594"/>
      <c r="E50" s="594"/>
      <c r="F50" s="594"/>
      <c r="G50" s="594"/>
      <c r="H50" s="594"/>
      <c r="I50" s="594"/>
      <c r="J50" s="594"/>
      <c r="K50" s="594"/>
      <c r="L50" s="594"/>
      <c r="M50" s="594"/>
      <c r="N50" s="594"/>
      <c r="O50" s="594"/>
      <c r="P50" s="594"/>
      <c r="Q50" s="594"/>
      <c r="R50" s="594"/>
      <c r="S50" s="594"/>
      <c r="T50" s="594"/>
      <c r="U50" s="594"/>
      <c r="V50" s="594"/>
      <c r="W50" s="36"/>
      <c r="X50" s="36"/>
    </row>
    <row r="51" spans="2:24" ht="12" customHeight="1">
      <c r="B51" s="36"/>
      <c r="C51" s="36"/>
      <c r="D51" s="594"/>
      <c r="E51" s="594"/>
      <c r="F51" s="594"/>
      <c r="G51" s="594"/>
      <c r="H51" s="594"/>
      <c r="I51" s="594"/>
      <c r="J51" s="594"/>
      <c r="K51" s="594"/>
      <c r="L51" s="594"/>
      <c r="M51" s="594"/>
      <c r="N51" s="594"/>
      <c r="O51" s="594"/>
      <c r="P51" s="594"/>
      <c r="Q51" s="594"/>
      <c r="R51" s="594"/>
      <c r="S51" s="594"/>
      <c r="T51" s="594"/>
      <c r="U51" s="594"/>
      <c r="V51" s="594"/>
      <c r="W51" s="36"/>
      <c r="X51" s="36"/>
    </row>
    <row r="52" spans="2:24" ht="12" customHeight="1">
      <c r="B52" s="36"/>
      <c r="C52" s="36"/>
      <c r="D52" s="594"/>
      <c r="E52" s="594"/>
      <c r="F52" s="594"/>
      <c r="G52" s="594"/>
      <c r="H52" s="594"/>
      <c r="I52" s="594"/>
      <c r="J52" s="594"/>
      <c r="K52" s="594"/>
      <c r="L52" s="594"/>
      <c r="M52" s="594"/>
      <c r="N52" s="594"/>
      <c r="O52" s="594"/>
      <c r="P52" s="594"/>
      <c r="Q52" s="594"/>
      <c r="R52" s="594"/>
      <c r="S52" s="594"/>
      <c r="T52" s="594"/>
      <c r="U52" s="594"/>
      <c r="V52" s="594"/>
      <c r="W52" s="36"/>
      <c r="X52" s="36"/>
    </row>
    <row r="53" spans="2:24" ht="12" customHeight="1">
      <c r="B53" s="36"/>
      <c r="C53" s="36"/>
      <c r="D53" s="594"/>
      <c r="E53" s="594"/>
      <c r="F53" s="594"/>
      <c r="G53" s="594"/>
      <c r="H53" s="594"/>
      <c r="I53" s="594"/>
      <c r="J53" s="594"/>
      <c r="K53" s="594"/>
      <c r="L53" s="594"/>
      <c r="M53" s="594"/>
      <c r="N53" s="594"/>
      <c r="O53" s="594"/>
      <c r="P53" s="594"/>
      <c r="Q53" s="594"/>
      <c r="R53" s="594"/>
      <c r="S53" s="594"/>
      <c r="T53" s="594"/>
      <c r="U53" s="594"/>
      <c r="V53" s="594"/>
      <c r="W53" s="36"/>
      <c r="X53" s="36"/>
    </row>
    <row r="54" spans="2:24" ht="12" customHeight="1">
      <c r="B54" s="36"/>
      <c r="C54" s="36"/>
      <c r="D54" s="595"/>
      <c r="E54" s="595"/>
      <c r="F54" s="595"/>
      <c r="G54" s="595"/>
      <c r="H54" s="595"/>
      <c r="I54" s="595"/>
      <c r="J54" s="595"/>
      <c r="K54" s="595"/>
      <c r="L54" s="595"/>
      <c r="M54" s="595"/>
      <c r="N54" s="595"/>
      <c r="O54" s="595"/>
      <c r="P54" s="595"/>
      <c r="Q54" s="595"/>
      <c r="R54" s="595"/>
      <c r="S54" s="595"/>
      <c r="T54" s="595"/>
      <c r="U54" s="595"/>
      <c r="V54" s="595"/>
      <c r="W54" s="36"/>
      <c r="X54" s="36"/>
    </row>
    <row r="55" spans="2:24" ht="12" customHeight="1">
      <c r="B55" s="36"/>
      <c r="C55" s="592" t="s">
        <v>96</v>
      </c>
      <c r="D55" s="592"/>
      <c r="E55" s="592"/>
      <c r="F55" s="593" t="str">
        <f>IF('初期入力シート'!M10="","",'初期入力シート'!M10)</f>
        <v>生和コーポレーション株式会社</v>
      </c>
      <c r="G55" s="593"/>
      <c r="H55" s="593"/>
      <c r="I55" s="593"/>
      <c r="J55" s="593"/>
      <c r="K55" s="593"/>
      <c r="L55" s="593"/>
      <c r="M55" s="593"/>
      <c r="N55" s="593"/>
      <c r="O55" s="593"/>
      <c r="P55" s="593"/>
      <c r="Q55" s="593"/>
      <c r="R55" s="593"/>
      <c r="S55" s="593"/>
      <c r="T55" s="593"/>
      <c r="U55" s="593"/>
      <c r="V55" s="593"/>
      <c r="W55" s="593"/>
      <c r="X55" s="36"/>
    </row>
    <row r="56" spans="2:24" ht="12" customHeight="1">
      <c r="B56" s="36"/>
      <c r="C56" s="592"/>
      <c r="D56" s="592"/>
      <c r="E56" s="592"/>
      <c r="F56" s="593"/>
      <c r="G56" s="593"/>
      <c r="H56" s="593"/>
      <c r="I56" s="593"/>
      <c r="J56" s="593"/>
      <c r="K56" s="593"/>
      <c r="L56" s="593"/>
      <c r="M56" s="593"/>
      <c r="N56" s="593"/>
      <c r="O56" s="593"/>
      <c r="P56" s="593"/>
      <c r="Q56" s="593"/>
      <c r="R56" s="593"/>
      <c r="S56" s="593"/>
      <c r="T56" s="593"/>
      <c r="U56" s="593"/>
      <c r="V56" s="593"/>
      <c r="W56" s="593"/>
      <c r="X56" s="36"/>
    </row>
    <row r="57" spans="2:24" ht="12" customHeight="1">
      <c r="B57" s="36"/>
      <c r="C57" s="592"/>
      <c r="D57" s="592"/>
      <c r="E57" s="592"/>
      <c r="F57" s="593"/>
      <c r="G57" s="593"/>
      <c r="H57" s="593"/>
      <c r="I57" s="593"/>
      <c r="J57" s="593"/>
      <c r="K57" s="593"/>
      <c r="L57" s="593"/>
      <c r="M57" s="593"/>
      <c r="N57" s="593"/>
      <c r="O57" s="593"/>
      <c r="P57" s="593"/>
      <c r="Q57" s="593"/>
      <c r="R57" s="593"/>
      <c r="S57" s="593"/>
      <c r="T57" s="593"/>
      <c r="U57" s="593"/>
      <c r="V57" s="593"/>
      <c r="W57" s="593"/>
      <c r="X57" s="36"/>
    </row>
    <row r="58" spans="2:24" ht="12" customHeight="1">
      <c r="B58" s="36"/>
      <c r="C58" s="592" t="s">
        <v>97</v>
      </c>
      <c r="D58" s="592"/>
      <c r="E58" s="592"/>
      <c r="F58" s="593" t="s">
        <v>102</v>
      </c>
      <c r="G58" s="593"/>
      <c r="H58" s="593"/>
      <c r="I58" s="593"/>
      <c r="J58" s="593"/>
      <c r="K58" s="593"/>
      <c r="L58" s="593"/>
      <c r="M58" s="593"/>
      <c r="N58" s="593"/>
      <c r="O58" s="593"/>
      <c r="P58" s="593"/>
      <c r="Q58" s="593"/>
      <c r="R58" s="593"/>
      <c r="S58" s="593"/>
      <c r="T58" s="593"/>
      <c r="U58" s="593"/>
      <c r="V58" s="593"/>
      <c r="W58" s="593"/>
      <c r="X58" s="36"/>
    </row>
    <row r="59" spans="2:24" ht="12" customHeight="1">
      <c r="B59" s="36"/>
      <c r="C59" s="592"/>
      <c r="D59" s="592"/>
      <c r="E59" s="592"/>
      <c r="F59" s="593"/>
      <c r="G59" s="593"/>
      <c r="H59" s="593"/>
      <c r="I59" s="593"/>
      <c r="J59" s="593"/>
      <c r="K59" s="593"/>
      <c r="L59" s="593"/>
      <c r="M59" s="593"/>
      <c r="N59" s="593"/>
      <c r="O59" s="593"/>
      <c r="P59" s="593"/>
      <c r="Q59" s="593"/>
      <c r="R59" s="593"/>
      <c r="S59" s="593"/>
      <c r="T59" s="593"/>
      <c r="U59" s="593"/>
      <c r="V59" s="593"/>
      <c r="W59" s="593"/>
      <c r="X59" s="36"/>
    </row>
    <row r="60" spans="2:24" ht="12" customHeight="1">
      <c r="B60" s="36"/>
      <c r="C60" s="592"/>
      <c r="D60" s="592"/>
      <c r="E60" s="592"/>
      <c r="F60" s="593"/>
      <c r="G60" s="593"/>
      <c r="H60" s="593"/>
      <c r="I60" s="593"/>
      <c r="J60" s="593"/>
      <c r="K60" s="593"/>
      <c r="L60" s="593"/>
      <c r="M60" s="593"/>
      <c r="N60" s="593"/>
      <c r="O60" s="593"/>
      <c r="P60" s="593"/>
      <c r="Q60" s="593"/>
      <c r="R60" s="593"/>
      <c r="S60" s="593"/>
      <c r="T60" s="593"/>
      <c r="U60" s="593"/>
      <c r="V60" s="593"/>
      <c r="W60" s="593"/>
      <c r="X60" s="36"/>
    </row>
    <row r="61" spans="2:24" ht="12" customHeight="1">
      <c r="B61" s="36"/>
      <c r="C61" s="592" t="s">
        <v>98</v>
      </c>
      <c r="D61" s="592"/>
      <c r="E61" s="592"/>
      <c r="F61" s="593">
        <f>IF('初期入力シート'!M11="","",CONCATENATE('初期入力シート'!M11," 作業所"))</f>
      </c>
      <c r="G61" s="593"/>
      <c r="H61" s="593"/>
      <c r="I61" s="593"/>
      <c r="J61" s="593"/>
      <c r="K61" s="593"/>
      <c r="L61" s="593"/>
      <c r="M61" s="593"/>
      <c r="N61" s="593"/>
      <c r="O61" s="593"/>
      <c r="P61" s="593"/>
      <c r="Q61" s="593"/>
      <c r="R61" s="593"/>
      <c r="S61" s="593"/>
      <c r="T61" s="593"/>
      <c r="U61" s="593"/>
      <c r="V61" s="593"/>
      <c r="W61" s="593"/>
      <c r="X61" s="36"/>
    </row>
    <row r="62" spans="2:24" ht="12" customHeight="1">
      <c r="B62" s="36"/>
      <c r="C62" s="592"/>
      <c r="D62" s="592"/>
      <c r="E62" s="592"/>
      <c r="F62" s="593"/>
      <c r="G62" s="593"/>
      <c r="H62" s="593"/>
      <c r="I62" s="593"/>
      <c r="J62" s="593"/>
      <c r="K62" s="593"/>
      <c r="L62" s="593"/>
      <c r="M62" s="593"/>
      <c r="N62" s="593"/>
      <c r="O62" s="593"/>
      <c r="P62" s="593"/>
      <c r="Q62" s="593"/>
      <c r="R62" s="593"/>
      <c r="S62" s="593"/>
      <c r="T62" s="593"/>
      <c r="U62" s="593"/>
      <c r="V62" s="593"/>
      <c r="W62" s="593"/>
      <c r="X62" s="36"/>
    </row>
    <row r="63" spans="2:24" ht="12" customHeight="1">
      <c r="B63" s="36"/>
      <c r="C63" s="592"/>
      <c r="D63" s="592"/>
      <c r="E63" s="592"/>
      <c r="F63" s="593"/>
      <c r="G63" s="593"/>
      <c r="H63" s="593"/>
      <c r="I63" s="593"/>
      <c r="J63" s="593"/>
      <c r="K63" s="593"/>
      <c r="L63" s="593"/>
      <c r="M63" s="593"/>
      <c r="N63" s="593"/>
      <c r="O63" s="593"/>
      <c r="P63" s="593"/>
      <c r="Q63" s="593"/>
      <c r="R63" s="593"/>
      <c r="S63" s="593"/>
      <c r="T63" s="593"/>
      <c r="U63" s="593"/>
      <c r="V63" s="593"/>
      <c r="W63" s="593"/>
      <c r="X63" s="36"/>
    </row>
    <row r="64" spans="2:24" ht="12" customHeight="1">
      <c r="B64" s="36"/>
      <c r="C64" s="592" t="s">
        <v>877</v>
      </c>
      <c r="D64" s="592"/>
      <c r="E64" s="592"/>
      <c r="F64" s="606">
        <f>IF('初期入力シート'!M13="","",'初期入力シート'!M13)</f>
      </c>
      <c r="G64" s="606"/>
      <c r="H64" s="606"/>
      <c r="I64" s="606"/>
      <c r="J64" s="606"/>
      <c r="K64" s="606"/>
      <c r="L64" s="606"/>
      <c r="M64" s="604" t="s">
        <v>100</v>
      </c>
      <c r="N64" s="604"/>
      <c r="O64" s="604"/>
      <c r="P64" s="603" t="s">
        <v>101</v>
      </c>
      <c r="Q64" s="603"/>
      <c r="R64" s="603"/>
      <c r="S64" s="603"/>
      <c r="T64" s="603"/>
      <c r="U64" s="603"/>
      <c r="V64" s="603"/>
      <c r="W64" s="603"/>
      <c r="X64" s="36"/>
    </row>
    <row r="65" spans="2:24" ht="12" customHeight="1">
      <c r="B65" s="36"/>
      <c r="C65" s="592"/>
      <c r="D65" s="592"/>
      <c r="E65" s="592"/>
      <c r="F65" s="593"/>
      <c r="G65" s="593"/>
      <c r="H65" s="593"/>
      <c r="I65" s="593"/>
      <c r="J65" s="593"/>
      <c r="K65" s="593"/>
      <c r="L65" s="593"/>
      <c r="M65" s="605"/>
      <c r="N65" s="605"/>
      <c r="O65" s="605"/>
      <c r="P65" s="603"/>
      <c r="Q65" s="603"/>
      <c r="R65" s="603"/>
      <c r="S65" s="603"/>
      <c r="T65" s="603"/>
      <c r="U65" s="603"/>
      <c r="V65" s="603"/>
      <c r="W65" s="603"/>
      <c r="X65" s="36"/>
    </row>
    <row r="66" spans="2:24" ht="12" customHeight="1">
      <c r="B66" s="36"/>
      <c r="C66" s="592"/>
      <c r="D66" s="592"/>
      <c r="E66" s="592"/>
      <c r="F66" s="593"/>
      <c r="G66" s="593"/>
      <c r="H66" s="593"/>
      <c r="I66" s="593"/>
      <c r="J66" s="593"/>
      <c r="K66" s="593"/>
      <c r="L66" s="593"/>
      <c r="M66" s="605"/>
      <c r="N66" s="605"/>
      <c r="O66" s="605"/>
      <c r="P66" s="603"/>
      <c r="Q66" s="603"/>
      <c r="R66" s="603"/>
      <c r="S66" s="603"/>
      <c r="T66" s="603"/>
      <c r="U66" s="603"/>
      <c r="V66" s="603"/>
      <c r="W66" s="603"/>
      <c r="X66" s="36"/>
    </row>
    <row r="67" spans="2:24" ht="12" customHeight="1">
      <c r="B67" s="36"/>
      <c r="C67" s="36"/>
      <c r="D67" s="36"/>
      <c r="E67" s="36"/>
      <c r="F67" s="36"/>
      <c r="G67" s="36"/>
      <c r="H67" s="36"/>
      <c r="I67" s="36"/>
      <c r="J67" s="36"/>
      <c r="K67" s="36"/>
      <c r="L67" s="36"/>
      <c r="M67" s="36"/>
      <c r="N67" s="36"/>
      <c r="O67" s="36"/>
      <c r="P67" s="36"/>
      <c r="Q67" s="36"/>
      <c r="R67" s="36"/>
      <c r="S67" s="36"/>
      <c r="T67" s="36"/>
      <c r="U67" s="36"/>
      <c r="V67" s="36"/>
      <c r="W67" s="36"/>
      <c r="X67" s="36"/>
    </row>
    <row r="68" spans="2:24" ht="12" customHeight="1">
      <c r="B68" s="36"/>
      <c r="C68" s="592" t="s">
        <v>99</v>
      </c>
      <c r="D68" s="592"/>
      <c r="E68" s="592"/>
      <c r="F68" s="593">
        <f>IF(F61="","",CONCATENATE(F61," 工事事務所    ",F64))</f>
      </c>
      <c r="G68" s="593"/>
      <c r="H68" s="593"/>
      <c r="I68" s="593"/>
      <c r="J68" s="593"/>
      <c r="K68" s="593"/>
      <c r="L68" s="593"/>
      <c r="M68" s="593"/>
      <c r="N68" s="593"/>
      <c r="O68" s="593"/>
      <c r="P68" s="593"/>
      <c r="Q68" s="593"/>
      <c r="R68" s="593"/>
      <c r="S68" s="593"/>
      <c r="T68" s="593"/>
      <c r="U68" s="593"/>
      <c r="V68" s="593"/>
      <c r="W68" s="593"/>
      <c r="X68" s="36"/>
    </row>
    <row r="69" spans="2:24" ht="12" customHeight="1">
      <c r="B69" s="36"/>
      <c r="C69" s="592"/>
      <c r="D69" s="592"/>
      <c r="E69" s="592"/>
      <c r="F69" s="593"/>
      <c r="G69" s="593"/>
      <c r="H69" s="593"/>
      <c r="I69" s="593"/>
      <c r="J69" s="593"/>
      <c r="K69" s="593"/>
      <c r="L69" s="593"/>
      <c r="M69" s="593"/>
      <c r="N69" s="593"/>
      <c r="O69" s="593"/>
      <c r="P69" s="593"/>
      <c r="Q69" s="593"/>
      <c r="R69" s="593"/>
      <c r="S69" s="593"/>
      <c r="T69" s="593"/>
      <c r="U69" s="593"/>
      <c r="V69" s="593"/>
      <c r="W69" s="593"/>
      <c r="X69" s="36"/>
    </row>
    <row r="70" spans="2:24" ht="12" customHeight="1">
      <c r="B70" s="36"/>
      <c r="C70" s="592"/>
      <c r="D70" s="592"/>
      <c r="E70" s="592"/>
      <c r="F70" s="593"/>
      <c r="G70" s="593"/>
      <c r="H70" s="593"/>
      <c r="I70" s="593"/>
      <c r="J70" s="593"/>
      <c r="K70" s="593"/>
      <c r="L70" s="593"/>
      <c r="M70" s="593"/>
      <c r="N70" s="593"/>
      <c r="O70" s="593"/>
      <c r="P70" s="593"/>
      <c r="Q70" s="593"/>
      <c r="R70" s="593"/>
      <c r="S70" s="593"/>
      <c r="T70" s="593"/>
      <c r="U70" s="593"/>
      <c r="V70" s="593"/>
      <c r="W70" s="593"/>
      <c r="X70" s="36"/>
    </row>
    <row r="71" spans="2:24" ht="12" customHeight="1">
      <c r="B71" s="36"/>
      <c r="C71" s="36"/>
      <c r="D71" s="36"/>
      <c r="E71" s="36"/>
      <c r="F71" s="36"/>
      <c r="G71" s="36"/>
      <c r="H71" s="36"/>
      <c r="I71" s="36"/>
      <c r="J71" s="36"/>
      <c r="K71" s="36"/>
      <c r="L71" s="36"/>
      <c r="M71" s="36"/>
      <c r="N71" s="36"/>
      <c r="O71" s="36"/>
      <c r="P71" s="36"/>
      <c r="Q71" s="36"/>
      <c r="R71" s="36"/>
      <c r="S71" s="36"/>
      <c r="T71" s="36"/>
      <c r="U71" s="36"/>
      <c r="V71" s="36"/>
      <c r="W71" s="36"/>
      <c r="X71" s="36"/>
    </row>
    <row r="73" spans="2:24" s="42" customFormat="1" ht="12" customHeight="1">
      <c r="B73" s="60"/>
      <c r="C73" s="60"/>
      <c r="D73" s="60"/>
      <c r="E73" s="60"/>
      <c r="F73" s="60"/>
      <c r="G73" s="60"/>
      <c r="H73" s="60"/>
      <c r="I73" s="60"/>
      <c r="J73" s="60"/>
      <c r="K73" s="60"/>
      <c r="L73" s="60"/>
      <c r="M73" s="61"/>
      <c r="N73" s="60"/>
      <c r="O73" s="62"/>
      <c r="P73" s="62"/>
      <c r="Q73" s="578">
        <v>41213</v>
      </c>
      <c r="R73" s="578"/>
      <c r="S73" s="578"/>
      <c r="T73" s="578"/>
      <c r="U73" s="578"/>
      <c r="V73" s="578"/>
      <c r="W73" s="578"/>
      <c r="X73" s="578"/>
    </row>
    <row r="74" spans="2:24" s="42" customFormat="1" ht="12" customHeight="1">
      <c r="B74" s="60"/>
      <c r="C74" s="60"/>
      <c r="D74" s="60"/>
      <c r="E74" s="60"/>
      <c r="F74" s="60"/>
      <c r="G74" s="60"/>
      <c r="H74" s="60"/>
      <c r="I74" s="60"/>
      <c r="J74" s="60"/>
      <c r="K74" s="60"/>
      <c r="L74" s="60"/>
      <c r="M74" s="60"/>
      <c r="N74" s="60"/>
      <c r="O74" s="60"/>
      <c r="P74" s="43"/>
      <c r="Q74" s="578"/>
      <c r="R74" s="578"/>
      <c r="S74" s="578"/>
      <c r="T74" s="578"/>
      <c r="U74" s="578"/>
      <c r="V74" s="578"/>
      <c r="W74" s="578"/>
      <c r="X74" s="578"/>
    </row>
    <row r="75" spans="2:24" s="42" customFormat="1" ht="12" customHeight="1">
      <c r="B75" s="43"/>
      <c r="C75" s="43"/>
      <c r="D75" s="43"/>
      <c r="E75" s="43"/>
      <c r="F75" s="43"/>
      <c r="G75" s="43"/>
      <c r="H75" s="43"/>
      <c r="I75" s="43"/>
      <c r="J75" s="43"/>
      <c r="K75" s="43"/>
      <c r="L75" s="43"/>
      <c r="M75" s="43"/>
      <c r="N75" s="43"/>
      <c r="O75" s="590" t="s">
        <v>916</v>
      </c>
      <c r="P75" s="590"/>
      <c r="Q75" s="590"/>
      <c r="R75" s="590"/>
      <c r="S75" s="590"/>
      <c r="T75" s="590"/>
      <c r="U75" s="590"/>
      <c r="V75" s="590"/>
      <c r="W75" s="590"/>
      <c r="X75" s="590"/>
    </row>
    <row r="76" spans="2:24" s="42" customFormat="1" ht="12" customHeight="1">
      <c r="B76" s="60"/>
      <c r="C76" s="60"/>
      <c r="D76" s="60"/>
      <c r="E76" s="60"/>
      <c r="F76" s="60"/>
      <c r="G76" s="60"/>
      <c r="H76" s="60"/>
      <c r="I76" s="60"/>
      <c r="J76" s="60"/>
      <c r="K76" s="60"/>
      <c r="L76" s="60"/>
      <c r="M76" s="60"/>
      <c r="N76" s="60"/>
      <c r="O76" s="590"/>
      <c r="P76" s="590"/>
      <c r="Q76" s="590"/>
      <c r="R76" s="590"/>
      <c r="S76" s="590"/>
      <c r="T76" s="590"/>
      <c r="U76" s="590"/>
      <c r="V76" s="590"/>
      <c r="W76" s="590"/>
      <c r="X76" s="590"/>
    </row>
    <row r="77" spans="2:24" s="42" customFormat="1" ht="12" customHeight="1">
      <c r="B77" s="60"/>
      <c r="C77" s="60"/>
      <c r="D77" s="60"/>
      <c r="E77" s="60"/>
      <c r="F77" s="60"/>
      <c r="G77" s="60"/>
      <c r="H77" s="60"/>
      <c r="I77" s="60"/>
      <c r="J77" s="60"/>
      <c r="K77" s="60"/>
      <c r="L77" s="60"/>
      <c r="M77" s="60"/>
      <c r="N77" s="60"/>
      <c r="O77" s="60"/>
      <c r="P77" s="60"/>
      <c r="Q77" s="60"/>
      <c r="R77" s="60"/>
      <c r="S77" s="60"/>
      <c r="T77" s="60"/>
      <c r="U77" s="60"/>
      <c r="V77" s="60"/>
      <c r="W77" s="60"/>
      <c r="X77" s="60"/>
    </row>
    <row r="78" spans="2:24" s="42" customFormat="1" ht="12" customHeight="1">
      <c r="B78" s="589">
        <f>IF('初期入力シート'!M20="","",CONCATENATE('初期入力シート'!M20," 様宛"))</f>
      </c>
      <c r="C78" s="589"/>
      <c r="D78" s="589"/>
      <c r="E78" s="589"/>
      <c r="F78" s="589"/>
      <c r="G78" s="589"/>
      <c r="H78" s="589"/>
      <c r="I78" s="589"/>
      <c r="J78" s="589"/>
      <c r="K78" s="589"/>
      <c r="L78" s="60"/>
      <c r="M78" s="60"/>
      <c r="N78" s="60"/>
      <c r="O78" s="60"/>
      <c r="P78" s="43"/>
      <c r="Q78" s="43"/>
      <c r="R78" s="43"/>
      <c r="S78" s="43"/>
      <c r="T78" s="43"/>
      <c r="U78" s="43"/>
      <c r="V78" s="43"/>
      <c r="W78" s="43"/>
      <c r="X78" s="60"/>
    </row>
    <row r="79" spans="2:24" s="42" customFormat="1" ht="12" customHeight="1">
      <c r="B79" s="589"/>
      <c r="C79" s="589"/>
      <c r="D79" s="589"/>
      <c r="E79" s="589"/>
      <c r="F79" s="589"/>
      <c r="G79" s="589"/>
      <c r="H79" s="589"/>
      <c r="I79" s="589"/>
      <c r="J79" s="589"/>
      <c r="K79" s="589"/>
      <c r="L79" s="60"/>
      <c r="M79" s="60"/>
      <c r="N79" s="60"/>
      <c r="O79" s="60"/>
      <c r="P79" s="60"/>
      <c r="Q79" s="60"/>
      <c r="R79" s="60"/>
      <c r="S79" s="60"/>
      <c r="T79" s="60"/>
      <c r="U79" s="60"/>
      <c r="V79" s="60"/>
      <c r="W79" s="60"/>
      <c r="X79" s="60"/>
    </row>
    <row r="80" spans="2:24" s="42" customFormat="1" ht="12" customHeight="1">
      <c r="B80" s="60"/>
      <c r="C80" s="60"/>
      <c r="D80" s="60"/>
      <c r="E80" s="60"/>
      <c r="F80" s="60"/>
      <c r="G80" s="60"/>
      <c r="H80" s="60"/>
      <c r="I80" s="60"/>
      <c r="J80" s="60"/>
      <c r="K80" s="60"/>
      <c r="L80" s="60"/>
      <c r="M80" s="60"/>
      <c r="N80" s="60"/>
      <c r="O80" s="60"/>
      <c r="P80" s="60"/>
      <c r="Q80" s="60"/>
      <c r="R80" s="60"/>
      <c r="S80" s="60"/>
      <c r="T80" s="60"/>
      <c r="U80" s="60"/>
      <c r="V80" s="60"/>
      <c r="W80" s="60"/>
      <c r="X80" s="43"/>
    </row>
    <row r="81" spans="2:24" s="42" customFormat="1" ht="12" customHeight="1">
      <c r="B81" s="60"/>
      <c r="C81" s="60"/>
      <c r="D81" s="60"/>
      <c r="E81" s="60"/>
      <c r="F81" s="60"/>
      <c r="G81" s="60"/>
      <c r="H81" s="60"/>
      <c r="I81" s="60"/>
      <c r="J81" s="60"/>
      <c r="K81" s="60"/>
      <c r="L81" s="60"/>
      <c r="M81" s="60"/>
      <c r="N81" s="60"/>
      <c r="O81" s="60"/>
      <c r="P81" s="60"/>
      <c r="Q81" s="60"/>
      <c r="R81" s="60"/>
      <c r="S81" s="60"/>
      <c r="T81" s="60"/>
      <c r="U81" s="60"/>
      <c r="V81" s="60"/>
      <c r="W81" s="60"/>
      <c r="X81" s="43"/>
    </row>
    <row r="82" spans="2:24" s="42" customFormat="1" ht="12" customHeight="1">
      <c r="B82" s="60"/>
      <c r="C82" s="588" t="s">
        <v>917</v>
      </c>
      <c r="D82" s="588"/>
      <c r="E82" s="588"/>
      <c r="F82" s="588"/>
      <c r="G82" s="588"/>
      <c r="H82" s="588"/>
      <c r="I82" s="588"/>
      <c r="J82" s="588"/>
      <c r="K82" s="588"/>
      <c r="L82" s="588"/>
      <c r="M82" s="588"/>
      <c r="N82" s="588"/>
      <c r="O82" s="588"/>
      <c r="P82" s="588"/>
      <c r="Q82" s="588"/>
      <c r="R82" s="588"/>
      <c r="S82" s="588"/>
      <c r="T82" s="588"/>
      <c r="U82" s="588"/>
      <c r="V82" s="588"/>
      <c r="W82" s="588"/>
      <c r="X82" s="60"/>
    </row>
    <row r="83" spans="2:24" s="42" customFormat="1" ht="12" customHeight="1">
      <c r="B83" s="60"/>
      <c r="C83" s="588"/>
      <c r="D83" s="588"/>
      <c r="E83" s="588"/>
      <c r="F83" s="588"/>
      <c r="G83" s="588"/>
      <c r="H83" s="588"/>
      <c r="I83" s="588"/>
      <c r="J83" s="588"/>
      <c r="K83" s="588"/>
      <c r="L83" s="588"/>
      <c r="M83" s="588"/>
      <c r="N83" s="588"/>
      <c r="O83" s="588"/>
      <c r="P83" s="588"/>
      <c r="Q83" s="588"/>
      <c r="R83" s="588"/>
      <c r="S83" s="588"/>
      <c r="T83" s="588"/>
      <c r="U83" s="588"/>
      <c r="V83" s="588"/>
      <c r="W83" s="588"/>
      <c r="X83" s="60"/>
    </row>
    <row r="84" spans="2:24" s="42" customFormat="1" ht="12" customHeight="1">
      <c r="B84" s="60"/>
      <c r="C84" s="588"/>
      <c r="D84" s="588"/>
      <c r="E84" s="588"/>
      <c r="F84" s="588"/>
      <c r="G84" s="588"/>
      <c r="H84" s="588"/>
      <c r="I84" s="588"/>
      <c r="J84" s="588"/>
      <c r="K84" s="588"/>
      <c r="L84" s="588"/>
      <c r="M84" s="588"/>
      <c r="N84" s="588"/>
      <c r="O84" s="588"/>
      <c r="P84" s="588"/>
      <c r="Q84" s="588"/>
      <c r="R84" s="588"/>
      <c r="S84" s="588"/>
      <c r="T84" s="588"/>
      <c r="U84" s="588"/>
      <c r="V84" s="588"/>
      <c r="W84" s="588"/>
      <c r="X84" s="60"/>
    </row>
    <row r="85" spans="2:24" s="42" customFormat="1" ht="12" customHeight="1">
      <c r="B85" s="60"/>
      <c r="C85" s="60"/>
      <c r="D85" s="60"/>
      <c r="E85" s="60"/>
      <c r="F85" s="60"/>
      <c r="G85" s="60"/>
      <c r="H85" s="60"/>
      <c r="I85" s="60"/>
      <c r="J85" s="60"/>
      <c r="K85" s="60"/>
      <c r="L85" s="60"/>
      <c r="M85" s="60"/>
      <c r="N85" s="60"/>
      <c r="O85" s="60"/>
      <c r="P85" s="60"/>
      <c r="Q85" s="60"/>
      <c r="R85" s="60"/>
      <c r="S85" s="60"/>
      <c r="T85" s="60"/>
      <c r="U85" s="60"/>
      <c r="V85" s="60"/>
      <c r="W85" s="60"/>
      <c r="X85" s="60"/>
    </row>
    <row r="86" spans="2:24" s="42" customFormat="1" ht="12" customHeight="1">
      <c r="B86" s="60"/>
      <c r="C86" s="60"/>
      <c r="D86" s="60"/>
      <c r="E86" s="60"/>
      <c r="F86" s="60"/>
      <c r="G86" s="60"/>
      <c r="H86" s="60"/>
      <c r="I86" s="60"/>
      <c r="J86" s="60"/>
      <c r="K86" s="60"/>
      <c r="L86" s="60"/>
      <c r="M86" s="60"/>
      <c r="N86" s="60"/>
      <c r="O86" s="60"/>
      <c r="P86" s="60"/>
      <c r="Q86" s="60"/>
      <c r="R86" s="60"/>
      <c r="S86" s="60"/>
      <c r="T86" s="60"/>
      <c r="U86" s="60"/>
      <c r="V86" s="60"/>
      <c r="W86" s="60"/>
      <c r="X86" s="60"/>
    </row>
    <row r="87" spans="2:24" s="42" customFormat="1" ht="12" customHeight="1">
      <c r="B87" s="60"/>
      <c r="C87" s="60"/>
      <c r="D87" s="60"/>
      <c r="E87" s="60"/>
      <c r="F87" s="60"/>
      <c r="G87" s="60"/>
      <c r="H87" s="60"/>
      <c r="I87" s="60"/>
      <c r="J87" s="60"/>
      <c r="K87" s="60"/>
      <c r="L87" s="60"/>
      <c r="M87" s="60"/>
      <c r="N87" s="60"/>
      <c r="O87" s="60"/>
      <c r="P87" s="60"/>
      <c r="Q87" s="60"/>
      <c r="R87" s="60"/>
      <c r="S87" s="60"/>
      <c r="T87" s="60"/>
      <c r="U87" s="60"/>
      <c r="V87" s="60"/>
      <c r="W87" s="60"/>
      <c r="X87" s="60"/>
    </row>
    <row r="88" spans="2:24" s="42" customFormat="1" ht="12" customHeight="1">
      <c r="B88" s="60"/>
      <c r="C88" s="60"/>
      <c r="D88" s="47" t="s">
        <v>915</v>
      </c>
      <c r="E88" s="47"/>
      <c r="F88" s="47"/>
      <c r="G88" s="47"/>
      <c r="H88" s="47"/>
      <c r="I88" s="47"/>
      <c r="J88" s="47"/>
      <c r="K88" s="47"/>
      <c r="L88" s="47"/>
      <c r="M88" s="47"/>
      <c r="N88" s="47"/>
      <c r="O88" s="47"/>
      <c r="P88" s="47"/>
      <c r="Q88" s="47"/>
      <c r="R88" s="47"/>
      <c r="S88" s="47"/>
      <c r="T88" s="47"/>
      <c r="U88" s="47"/>
      <c r="V88" s="47"/>
      <c r="W88" s="60"/>
      <c r="X88" s="60"/>
    </row>
    <row r="89" spans="2:24" s="42" customFormat="1" ht="12" customHeight="1">
      <c r="B89" s="60"/>
      <c r="C89" s="60"/>
      <c r="D89" s="596" t="s">
        <v>921</v>
      </c>
      <c r="E89" s="596"/>
      <c r="F89" s="596"/>
      <c r="G89" s="596"/>
      <c r="H89" s="596"/>
      <c r="I89" s="596"/>
      <c r="J89" s="596"/>
      <c r="K89" s="596"/>
      <c r="L89" s="596"/>
      <c r="M89" s="596"/>
      <c r="N89" s="596"/>
      <c r="O89" s="596"/>
      <c r="P89" s="596"/>
      <c r="Q89" s="596"/>
      <c r="R89" s="596"/>
      <c r="S89" s="596"/>
      <c r="T89" s="596"/>
      <c r="U89" s="596"/>
      <c r="V89" s="596"/>
      <c r="W89" s="60"/>
      <c r="X89" s="60"/>
    </row>
    <row r="90" spans="2:24" s="42" customFormat="1" ht="12" customHeight="1">
      <c r="B90" s="60"/>
      <c r="C90" s="60"/>
      <c r="D90" s="596"/>
      <c r="E90" s="596"/>
      <c r="F90" s="596"/>
      <c r="G90" s="596"/>
      <c r="H90" s="596"/>
      <c r="I90" s="596"/>
      <c r="J90" s="596"/>
      <c r="K90" s="596"/>
      <c r="L90" s="596"/>
      <c r="M90" s="596"/>
      <c r="N90" s="596"/>
      <c r="O90" s="596"/>
      <c r="P90" s="596"/>
      <c r="Q90" s="596"/>
      <c r="R90" s="596"/>
      <c r="S90" s="596"/>
      <c r="T90" s="596"/>
      <c r="U90" s="596"/>
      <c r="V90" s="596"/>
      <c r="W90" s="60"/>
      <c r="X90" s="60"/>
    </row>
    <row r="91" spans="2:24" s="42" customFormat="1" ht="12" customHeight="1">
      <c r="B91" s="60"/>
      <c r="C91" s="60"/>
      <c r="D91" s="596"/>
      <c r="E91" s="596"/>
      <c r="F91" s="596"/>
      <c r="G91" s="596"/>
      <c r="H91" s="596"/>
      <c r="I91" s="596"/>
      <c r="J91" s="596"/>
      <c r="K91" s="596"/>
      <c r="L91" s="596"/>
      <c r="M91" s="596"/>
      <c r="N91" s="596"/>
      <c r="O91" s="596"/>
      <c r="P91" s="596"/>
      <c r="Q91" s="596"/>
      <c r="R91" s="596"/>
      <c r="S91" s="596"/>
      <c r="T91" s="596"/>
      <c r="U91" s="596"/>
      <c r="V91" s="596"/>
      <c r="W91" s="60"/>
      <c r="X91" s="60"/>
    </row>
    <row r="92" spans="2:24" s="42" customFormat="1" ht="12" customHeight="1">
      <c r="B92" s="60"/>
      <c r="C92" s="60"/>
      <c r="D92" s="596"/>
      <c r="E92" s="596"/>
      <c r="F92" s="596"/>
      <c r="G92" s="596"/>
      <c r="H92" s="596"/>
      <c r="I92" s="596"/>
      <c r="J92" s="596"/>
      <c r="K92" s="596"/>
      <c r="L92" s="596"/>
      <c r="M92" s="596"/>
      <c r="N92" s="596"/>
      <c r="O92" s="596"/>
      <c r="P92" s="596"/>
      <c r="Q92" s="596"/>
      <c r="R92" s="596"/>
      <c r="S92" s="596"/>
      <c r="T92" s="596"/>
      <c r="U92" s="596"/>
      <c r="V92" s="596"/>
      <c r="W92" s="60"/>
      <c r="X92" s="60"/>
    </row>
    <row r="93" spans="2:24" s="42" customFormat="1" ht="12" customHeight="1">
      <c r="B93" s="60"/>
      <c r="C93" s="60"/>
      <c r="D93" s="596"/>
      <c r="E93" s="596"/>
      <c r="F93" s="596"/>
      <c r="G93" s="596"/>
      <c r="H93" s="596"/>
      <c r="I93" s="596"/>
      <c r="J93" s="596"/>
      <c r="K93" s="596"/>
      <c r="L93" s="596"/>
      <c r="M93" s="596"/>
      <c r="N93" s="596"/>
      <c r="O93" s="596"/>
      <c r="P93" s="596"/>
      <c r="Q93" s="596"/>
      <c r="R93" s="596"/>
      <c r="S93" s="596"/>
      <c r="T93" s="596"/>
      <c r="U93" s="596"/>
      <c r="V93" s="596"/>
      <c r="W93" s="60"/>
      <c r="X93" s="60"/>
    </row>
    <row r="94" spans="2:24" s="42" customFormat="1" ht="12" customHeight="1">
      <c r="B94" s="60"/>
      <c r="C94" s="60"/>
      <c r="D94" s="596"/>
      <c r="E94" s="596"/>
      <c r="F94" s="596"/>
      <c r="G94" s="596"/>
      <c r="H94" s="596"/>
      <c r="I94" s="596"/>
      <c r="J94" s="596"/>
      <c r="K94" s="596"/>
      <c r="L94" s="596"/>
      <c r="M94" s="596"/>
      <c r="N94" s="596"/>
      <c r="O94" s="596"/>
      <c r="P94" s="596"/>
      <c r="Q94" s="596"/>
      <c r="R94" s="596"/>
      <c r="S94" s="596"/>
      <c r="T94" s="596"/>
      <c r="U94" s="596"/>
      <c r="V94" s="596"/>
      <c r="W94" s="60"/>
      <c r="X94" s="60"/>
    </row>
    <row r="95" spans="2:24" s="42" customFormat="1" ht="12" customHeight="1">
      <c r="B95" s="60"/>
      <c r="C95" s="60"/>
      <c r="D95" s="596"/>
      <c r="E95" s="596"/>
      <c r="F95" s="596"/>
      <c r="G95" s="596"/>
      <c r="H95" s="596"/>
      <c r="I95" s="596"/>
      <c r="J95" s="596"/>
      <c r="K95" s="596"/>
      <c r="L95" s="596"/>
      <c r="M95" s="596"/>
      <c r="N95" s="596"/>
      <c r="O95" s="596"/>
      <c r="P95" s="596"/>
      <c r="Q95" s="596"/>
      <c r="R95" s="596"/>
      <c r="S95" s="596"/>
      <c r="T95" s="596"/>
      <c r="U95" s="596"/>
      <c r="V95" s="596"/>
      <c r="W95" s="60"/>
      <c r="X95" s="60"/>
    </row>
    <row r="96" spans="2:24" s="42" customFormat="1" ht="12" customHeight="1">
      <c r="B96" s="60"/>
      <c r="C96" s="60"/>
      <c r="D96" s="596"/>
      <c r="E96" s="596"/>
      <c r="F96" s="596"/>
      <c r="G96" s="596"/>
      <c r="H96" s="596"/>
      <c r="I96" s="596"/>
      <c r="J96" s="596"/>
      <c r="K96" s="596"/>
      <c r="L96" s="596"/>
      <c r="M96" s="596"/>
      <c r="N96" s="596"/>
      <c r="O96" s="596"/>
      <c r="P96" s="596"/>
      <c r="Q96" s="596"/>
      <c r="R96" s="596"/>
      <c r="S96" s="596"/>
      <c r="T96" s="596"/>
      <c r="U96" s="596"/>
      <c r="V96" s="596"/>
      <c r="W96" s="60"/>
      <c r="X96" s="60"/>
    </row>
    <row r="97" spans="2:24" s="42" customFormat="1" ht="12" customHeight="1">
      <c r="B97" s="60"/>
      <c r="C97" s="60"/>
      <c r="D97" s="596"/>
      <c r="E97" s="596"/>
      <c r="F97" s="596"/>
      <c r="G97" s="596"/>
      <c r="H97" s="596"/>
      <c r="I97" s="596"/>
      <c r="J97" s="596"/>
      <c r="K97" s="596"/>
      <c r="L97" s="596"/>
      <c r="M97" s="596"/>
      <c r="N97" s="596"/>
      <c r="O97" s="596"/>
      <c r="P97" s="596"/>
      <c r="Q97" s="596"/>
      <c r="R97" s="596"/>
      <c r="S97" s="596"/>
      <c r="T97" s="596"/>
      <c r="U97" s="596"/>
      <c r="V97" s="596"/>
      <c r="W97" s="60"/>
      <c r="X97" s="60"/>
    </row>
    <row r="98" spans="2:24" s="42" customFormat="1" ht="12" customHeight="1">
      <c r="B98" s="60"/>
      <c r="C98" s="60"/>
      <c r="D98" s="596"/>
      <c r="E98" s="596"/>
      <c r="F98" s="596"/>
      <c r="G98" s="596"/>
      <c r="H98" s="596"/>
      <c r="I98" s="596"/>
      <c r="J98" s="596"/>
      <c r="K98" s="596"/>
      <c r="L98" s="596"/>
      <c r="M98" s="596"/>
      <c r="N98" s="596"/>
      <c r="O98" s="596"/>
      <c r="P98" s="596"/>
      <c r="Q98" s="596"/>
      <c r="R98" s="596"/>
      <c r="S98" s="596"/>
      <c r="T98" s="596"/>
      <c r="U98" s="596"/>
      <c r="V98" s="596"/>
      <c r="W98" s="60"/>
      <c r="X98" s="60"/>
    </row>
    <row r="99" spans="2:24" s="42" customFormat="1" ht="12" customHeight="1">
      <c r="B99" s="60"/>
      <c r="C99" s="60"/>
      <c r="D99" s="596"/>
      <c r="E99" s="596"/>
      <c r="F99" s="596"/>
      <c r="G99" s="596"/>
      <c r="H99" s="596"/>
      <c r="I99" s="596"/>
      <c r="J99" s="596"/>
      <c r="K99" s="596"/>
      <c r="L99" s="596"/>
      <c r="M99" s="596"/>
      <c r="N99" s="596"/>
      <c r="O99" s="596"/>
      <c r="P99" s="596"/>
      <c r="Q99" s="596"/>
      <c r="R99" s="596"/>
      <c r="S99" s="596"/>
      <c r="T99" s="596"/>
      <c r="U99" s="596"/>
      <c r="V99" s="596"/>
      <c r="W99" s="60"/>
      <c r="X99" s="60"/>
    </row>
    <row r="100" spans="2:24" s="42" customFormat="1" ht="12" customHeight="1">
      <c r="B100" s="60"/>
      <c r="C100" s="60"/>
      <c r="D100" s="596"/>
      <c r="E100" s="596"/>
      <c r="F100" s="596"/>
      <c r="G100" s="596"/>
      <c r="H100" s="596"/>
      <c r="I100" s="596"/>
      <c r="J100" s="596"/>
      <c r="K100" s="596"/>
      <c r="L100" s="596"/>
      <c r="M100" s="596"/>
      <c r="N100" s="596"/>
      <c r="O100" s="596"/>
      <c r="P100" s="596"/>
      <c r="Q100" s="596"/>
      <c r="R100" s="596"/>
      <c r="S100" s="596"/>
      <c r="T100" s="596"/>
      <c r="U100" s="596"/>
      <c r="V100" s="596"/>
      <c r="W100" s="60"/>
      <c r="X100" s="60"/>
    </row>
    <row r="101" spans="2:24" s="42" customFormat="1" ht="12" customHeight="1">
      <c r="B101" s="60"/>
      <c r="C101" s="60"/>
      <c r="D101" s="596"/>
      <c r="E101" s="596"/>
      <c r="F101" s="596"/>
      <c r="G101" s="596"/>
      <c r="H101" s="596"/>
      <c r="I101" s="596"/>
      <c r="J101" s="596"/>
      <c r="K101" s="596"/>
      <c r="L101" s="596"/>
      <c r="M101" s="596"/>
      <c r="N101" s="596"/>
      <c r="O101" s="596"/>
      <c r="P101" s="596"/>
      <c r="Q101" s="596"/>
      <c r="R101" s="596"/>
      <c r="S101" s="596"/>
      <c r="T101" s="596"/>
      <c r="U101" s="596"/>
      <c r="V101" s="596"/>
      <c r="W101" s="60"/>
      <c r="X101" s="60"/>
    </row>
    <row r="102" spans="2:24" s="42" customFormat="1" ht="12" customHeight="1">
      <c r="B102" s="60"/>
      <c r="C102" s="60"/>
      <c r="D102" s="596"/>
      <c r="E102" s="596"/>
      <c r="F102" s="596"/>
      <c r="G102" s="596"/>
      <c r="H102" s="596"/>
      <c r="I102" s="596"/>
      <c r="J102" s="596"/>
      <c r="K102" s="596"/>
      <c r="L102" s="596"/>
      <c r="M102" s="596"/>
      <c r="N102" s="596"/>
      <c r="O102" s="596"/>
      <c r="P102" s="596"/>
      <c r="Q102" s="596"/>
      <c r="R102" s="596"/>
      <c r="S102" s="596"/>
      <c r="T102" s="596"/>
      <c r="U102" s="596"/>
      <c r="V102" s="596"/>
      <c r="W102" s="60"/>
      <c r="X102" s="60"/>
    </row>
    <row r="103" spans="2:24" s="42" customFormat="1" ht="12" customHeight="1">
      <c r="B103" s="60"/>
      <c r="C103" s="60"/>
      <c r="D103" s="596"/>
      <c r="E103" s="596"/>
      <c r="F103" s="596"/>
      <c r="G103" s="596"/>
      <c r="H103" s="596"/>
      <c r="I103" s="596"/>
      <c r="J103" s="596"/>
      <c r="K103" s="596"/>
      <c r="L103" s="596"/>
      <c r="M103" s="596"/>
      <c r="N103" s="596"/>
      <c r="O103" s="596"/>
      <c r="P103" s="596"/>
      <c r="Q103" s="596"/>
      <c r="R103" s="596"/>
      <c r="S103" s="596"/>
      <c r="T103" s="596"/>
      <c r="U103" s="596"/>
      <c r="V103" s="596"/>
      <c r="W103" s="60"/>
      <c r="X103" s="60"/>
    </row>
    <row r="104" spans="2:24" s="42" customFormat="1" ht="12" customHeight="1">
      <c r="B104" s="60"/>
      <c r="C104" s="60"/>
      <c r="D104" s="596"/>
      <c r="E104" s="596"/>
      <c r="F104" s="596"/>
      <c r="G104" s="596"/>
      <c r="H104" s="596"/>
      <c r="I104" s="596"/>
      <c r="J104" s="596"/>
      <c r="K104" s="596"/>
      <c r="L104" s="596"/>
      <c r="M104" s="596"/>
      <c r="N104" s="596"/>
      <c r="O104" s="596"/>
      <c r="P104" s="596"/>
      <c r="Q104" s="596"/>
      <c r="R104" s="596"/>
      <c r="S104" s="596"/>
      <c r="T104" s="596"/>
      <c r="U104" s="596"/>
      <c r="V104" s="596"/>
      <c r="W104" s="60"/>
      <c r="X104" s="60"/>
    </row>
    <row r="105" spans="2:24" s="42" customFormat="1" ht="12" customHeight="1">
      <c r="B105" s="60"/>
      <c r="C105" s="60"/>
      <c r="D105" s="596"/>
      <c r="E105" s="596"/>
      <c r="F105" s="596"/>
      <c r="G105" s="596"/>
      <c r="H105" s="596"/>
      <c r="I105" s="596"/>
      <c r="J105" s="596"/>
      <c r="K105" s="596"/>
      <c r="L105" s="596"/>
      <c r="M105" s="596"/>
      <c r="N105" s="596"/>
      <c r="O105" s="596"/>
      <c r="P105" s="596"/>
      <c r="Q105" s="596"/>
      <c r="R105" s="596"/>
      <c r="S105" s="596"/>
      <c r="T105" s="596"/>
      <c r="U105" s="596"/>
      <c r="V105" s="596"/>
      <c r="W105" s="60"/>
      <c r="X105" s="60"/>
    </row>
    <row r="106" spans="2:24" s="42" customFormat="1" ht="12" customHeight="1">
      <c r="B106" s="60"/>
      <c r="C106" s="60"/>
      <c r="D106" s="596"/>
      <c r="E106" s="596"/>
      <c r="F106" s="596"/>
      <c r="G106" s="596"/>
      <c r="H106" s="596"/>
      <c r="I106" s="596"/>
      <c r="J106" s="596"/>
      <c r="K106" s="596"/>
      <c r="L106" s="596"/>
      <c r="M106" s="596"/>
      <c r="N106" s="596"/>
      <c r="O106" s="596"/>
      <c r="P106" s="596"/>
      <c r="Q106" s="596"/>
      <c r="R106" s="596"/>
      <c r="S106" s="596"/>
      <c r="T106" s="596"/>
      <c r="U106" s="596"/>
      <c r="V106" s="596"/>
      <c r="W106" s="60"/>
      <c r="X106" s="60"/>
    </row>
    <row r="107" spans="2:24" s="42" customFormat="1" ht="12" customHeight="1">
      <c r="B107" s="60"/>
      <c r="C107" s="60"/>
      <c r="D107" s="591" t="s">
        <v>918</v>
      </c>
      <c r="E107" s="591"/>
      <c r="F107" s="591"/>
      <c r="G107" s="591"/>
      <c r="H107" s="591"/>
      <c r="I107" s="591"/>
      <c r="J107" s="591"/>
      <c r="K107" s="591"/>
      <c r="L107" s="591"/>
      <c r="M107" s="591"/>
      <c r="N107" s="591"/>
      <c r="O107" s="591"/>
      <c r="P107" s="591"/>
      <c r="Q107" s="591"/>
      <c r="R107" s="591"/>
      <c r="S107" s="591"/>
      <c r="T107" s="591"/>
      <c r="U107" s="591"/>
      <c r="V107" s="591"/>
      <c r="W107" s="60"/>
      <c r="X107" s="60"/>
    </row>
    <row r="108" spans="2:24" s="42" customFormat="1" ht="12" customHeight="1">
      <c r="B108" s="60"/>
      <c r="C108" s="60"/>
      <c r="D108" s="591"/>
      <c r="E108" s="591"/>
      <c r="F108" s="591"/>
      <c r="G108" s="591"/>
      <c r="H108" s="591"/>
      <c r="I108" s="591"/>
      <c r="J108" s="591"/>
      <c r="K108" s="591"/>
      <c r="L108" s="591"/>
      <c r="M108" s="591"/>
      <c r="N108" s="591"/>
      <c r="O108" s="591"/>
      <c r="P108" s="591"/>
      <c r="Q108" s="591"/>
      <c r="R108" s="591"/>
      <c r="S108" s="591"/>
      <c r="T108" s="591"/>
      <c r="U108" s="591"/>
      <c r="V108" s="591"/>
      <c r="W108" s="60"/>
      <c r="X108" s="60"/>
    </row>
    <row r="109" spans="2:24" s="42" customFormat="1" ht="12" customHeight="1">
      <c r="B109" s="60"/>
      <c r="C109" s="60"/>
      <c r="D109" s="586" t="s">
        <v>919</v>
      </c>
      <c r="E109" s="587" t="s">
        <v>922</v>
      </c>
      <c r="F109" s="587"/>
      <c r="G109" s="587"/>
      <c r="H109" s="587"/>
      <c r="I109" s="587"/>
      <c r="J109" s="587"/>
      <c r="K109" s="587"/>
      <c r="L109" s="587"/>
      <c r="M109" s="587"/>
      <c r="N109" s="587"/>
      <c r="O109" s="587"/>
      <c r="P109" s="587"/>
      <c r="Q109" s="587"/>
      <c r="R109" s="587"/>
      <c r="S109" s="587"/>
      <c r="T109" s="587"/>
      <c r="U109" s="587"/>
      <c r="V109" s="587"/>
      <c r="W109" s="60"/>
      <c r="X109" s="60"/>
    </row>
    <row r="110" spans="2:24" s="42" customFormat="1" ht="12" customHeight="1">
      <c r="B110" s="60"/>
      <c r="C110" s="60"/>
      <c r="D110" s="586"/>
      <c r="E110" s="587"/>
      <c r="F110" s="587"/>
      <c r="G110" s="587"/>
      <c r="H110" s="587"/>
      <c r="I110" s="587"/>
      <c r="J110" s="587"/>
      <c r="K110" s="587"/>
      <c r="L110" s="587"/>
      <c r="M110" s="587"/>
      <c r="N110" s="587"/>
      <c r="O110" s="587"/>
      <c r="P110" s="587"/>
      <c r="Q110" s="587"/>
      <c r="R110" s="587"/>
      <c r="S110" s="587"/>
      <c r="T110" s="587"/>
      <c r="U110" s="587"/>
      <c r="V110" s="587"/>
      <c r="W110" s="60"/>
      <c r="X110" s="60"/>
    </row>
    <row r="111" spans="2:24" s="42" customFormat="1" ht="12" customHeight="1">
      <c r="B111" s="60"/>
      <c r="C111" s="60"/>
      <c r="D111" s="219"/>
      <c r="E111" s="587"/>
      <c r="F111" s="587"/>
      <c r="G111" s="587"/>
      <c r="H111" s="587"/>
      <c r="I111" s="587"/>
      <c r="J111" s="587"/>
      <c r="K111" s="587"/>
      <c r="L111" s="587"/>
      <c r="M111" s="587"/>
      <c r="N111" s="587"/>
      <c r="O111" s="587"/>
      <c r="P111" s="587"/>
      <c r="Q111" s="587"/>
      <c r="R111" s="587"/>
      <c r="S111" s="587"/>
      <c r="T111" s="587"/>
      <c r="U111" s="587"/>
      <c r="V111" s="587"/>
      <c r="W111" s="60"/>
      <c r="X111" s="60"/>
    </row>
    <row r="112" spans="2:24" s="42" customFormat="1" ht="12" customHeight="1">
      <c r="B112" s="60"/>
      <c r="C112" s="60"/>
      <c r="D112" s="586" t="s">
        <v>920</v>
      </c>
      <c r="E112" s="587" t="s">
        <v>923</v>
      </c>
      <c r="F112" s="587"/>
      <c r="G112" s="587"/>
      <c r="H112" s="587"/>
      <c r="I112" s="587"/>
      <c r="J112" s="587"/>
      <c r="K112" s="587"/>
      <c r="L112" s="587"/>
      <c r="M112" s="587"/>
      <c r="N112" s="587"/>
      <c r="O112" s="587"/>
      <c r="P112" s="587"/>
      <c r="Q112" s="587"/>
      <c r="R112" s="587"/>
      <c r="S112" s="587"/>
      <c r="T112" s="587"/>
      <c r="U112" s="587"/>
      <c r="V112" s="587"/>
      <c r="W112" s="60"/>
      <c r="X112" s="60"/>
    </row>
    <row r="113" spans="2:24" s="42" customFormat="1" ht="12" customHeight="1">
      <c r="B113" s="60"/>
      <c r="C113" s="60"/>
      <c r="D113" s="586"/>
      <c r="E113" s="587"/>
      <c r="F113" s="587"/>
      <c r="G113" s="587"/>
      <c r="H113" s="587"/>
      <c r="I113" s="587"/>
      <c r="J113" s="587"/>
      <c r="K113" s="587"/>
      <c r="L113" s="587"/>
      <c r="M113" s="587"/>
      <c r="N113" s="587"/>
      <c r="O113" s="587"/>
      <c r="P113" s="587"/>
      <c r="Q113" s="587"/>
      <c r="R113" s="587"/>
      <c r="S113" s="587"/>
      <c r="T113" s="587"/>
      <c r="U113" s="587"/>
      <c r="V113" s="587"/>
      <c r="W113" s="60"/>
      <c r="X113" s="60"/>
    </row>
    <row r="114" spans="2:24" s="42" customFormat="1" ht="12" customHeight="1">
      <c r="B114" s="60"/>
      <c r="C114" s="60"/>
      <c r="D114" s="219"/>
      <c r="E114" s="587"/>
      <c r="F114" s="587"/>
      <c r="G114" s="587"/>
      <c r="H114" s="587"/>
      <c r="I114" s="587"/>
      <c r="J114" s="587"/>
      <c r="K114" s="587"/>
      <c r="L114" s="587"/>
      <c r="M114" s="587"/>
      <c r="N114" s="587"/>
      <c r="O114" s="587"/>
      <c r="P114" s="587"/>
      <c r="Q114" s="587"/>
      <c r="R114" s="587"/>
      <c r="S114" s="587"/>
      <c r="T114" s="587"/>
      <c r="U114" s="587"/>
      <c r="V114" s="587"/>
      <c r="W114" s="60"/>
      <c r="X114" s="60"/>
    </row>
    <row r="115" spans="2:24" s="42" customFormat="1" ht="12" customHeight="1">
      <c r="B115" s="60"/>
      <c r="C115" s="60"/>
      <c r="D115" s="586" t="s">
        <v>925</v>
      </c>
      <c r="E115" s="587" t="s">
        <v>924</v>
      </c>
      <c r="F115" s="587"/>
      <c r="G115" s="587"/>
      <c r="H115" s="587"/>
      <c r="I115" s="587"/>
      <c r="J115" s="587"/>
      <c r="K115" s="587"/>
      <c r="L115" s="587"/>
      <c r="M115" s="587"/>
      <c r="N115" s="587"/>
      <c r="O115" s="587"/>
      <c r="P115" s="587"/>
      <c r="Q115" s="587"/>
      <c r="R115" s="587"/>
      <c r="S115" s="587"/>
      <c r="T115" s="587"/>
      <c r="U115" s="587"/>
      <c r="V115" s="587"/>
      <c r="W115" s="60"/>
      <c r="X115" s="60"/>
    </row>
    <row r="116" spans="2:24" s="42" customFormat="1" ht="12" customHeight="1">
      <c r="B116" s="60"/>
      <c r="C116" s="60"/>
      <c r="D116" s="586"/>
      <c r="E116" s="587"/>
      <c r="F116" s="587"/>
      <c r="G116" s="587"/>
      <c r="H116" s="587"/>
      <c r="I116" s="587"/>
      <c r="J116" s="587"/>
      <c r="K116" s="587"/>
      <c r="L116" s="587"/>
      <c r="M116" s="587"/>
      <c r="N116" s="587"/>
      <c r="O116" s="587"/>
      <c r="P116" s="587"/>
      <c r="Q116" s="587"/>
      <c r="R116" s="587"/>
      <c r="S116" s="587"/>
      <c r="T116" s="587"/>
      <c r="U116" s="587"/>
      <c r="V116" s="587"/>
      <c r="W116" s="60"/>
      <c r="X116" s="60"/>
    </row>
    <row r="117" spans="2:24" s="42" customFormat="1" ht="12" customHeight="1">
      <c r="B117" s="60"/>
      <c r="C117" s="60"/>
      <c r="D117" s="219"/>
      <c r="E117" s="587"/>
      <c r="F117" s="587"/>
      <c r="G117" s="587"/>
      <c r="H117" s="587"/>
      <c r="I117" s="587"/>
      <c r="J117" s="587"/>
      <c r="K117" s="587"/>
      <c r="L117" s="587"/>
      <c r="M117" s="587"/>
      <c r="N117" s="587"/>
      <c r="O117" s="587"/>
      <c r="P117" s="587"/>
      <c r="Q117" s="587"/>
      <c r="R117" s="587"/>
      <c r="S117" s="587"/>
      <c r="T117" s="587"/>
      <c r="U117" s="587"/>
      <c r="V117" s="587"/>
      <c r="W117" s="60"/>
      <c r="X117" s="60"/>
    </row>
    <row r="118" spans="2:24" s="42" customFormat="1" ht="12" customHeight="1">
      <c r="B118" s="60"/>
      <c r="C118" s="60"/>
      <c r="D118" s="586" t="s">
        <v>926</v>
      </c>
      <c r="E118" s="587" t="s">
        <v>930</v>
      </c>
      <c r="F118" s="587"/>
      <c r="G118" s="587"/>
      <c r="H118" s="587"/>
      <c r="I118" s="587"/>
      <c r="J118" s="587"/>
      <c r="K118" s="587"/>
      <c r="L118" s="587"/>
      <c r="M118" s="587"/>
      <c r="N118" s="587"/>
      <c r="O118" s="587"/>
      <c r="P118" s="587"/>
      <c r="Q118" s="587"/>
      <c r="R118" s="587"/>
      <c r="S118" s="587"/>
      <c r="T118" s="587"/>
      <c r="U118" s="587"/>
      <c r="V118" s="587"/>
      <c r="W118" s="60"/>
      <c r="X118" s="60"/>
    </row>
    <row r="119" spans="2:24" s="42" customFormat="1" ht="12" customHeight="1">
      <c r="B119" s="60"/>
      <c r="C119" s="60"/>
      <c r="D119" s="586"/>
      <c r="E119" s="587"/>
      <c r="F119" s="587"/>
      <c r="G119" s="587"/>
      <c r="H119" s="587"/>
      <c r="I119" s="587"/>
      <c r="J119" s="587"/>
      <c r="K119" s="587"/>
      <c r="L119" s="587"/>
      <c r="M119" s="587"/>
      <c r="N119" s="587"/>
      <c r="O119" s="587"/>
      <c r="P119" s="587"/>
      <c r="Q119" s="587"/>
      <c r="R119" s="587"/>
      <c r="S119" s="587"/>
      <c r="T119" s="587"/>
      <c r="U119" s="587"/>
      <c r="V119" s="587"/>
      <c r="W119" s="60"/>
      <c r="X119" s="60"/>
    </row>
    <row r="120" spans="2:24" s="42" customFormat="1" ht="12" customHeight="1">
      <c r="B120" s="60"/>
      <c r="C120" s="60"/>
      <c r="D120" s="219"/>
      <c r="E120" s="587"/>
      <c r="F120" s="587"/>
      <c r="G120" s="587"/>
      <c r="H120" s="587"/>
      <c r="I120" s="587"/>
      <c r="J120" s="587"/>
      <c r="K120" s="587"/>
      <c r="L120" s="587"/>
      <c r="M120" s="587"/>
      <c r="N120" s="587"/>
      <c r="O120" s="587"/>
      <c r="P120" s="587"/>
      <c r="Q120" s="587"/>
      <c r="R120" s="587"/>
      <c r="S120" s="587"/>
      <c r="T120" s="587"/>
      <c r="U120" s="587"/>
      <c r="V120" s="587"/>
      <c r="W120" s="60"/>
      <c r="X120" s="60"/>
    </row>
    <row r="121" spans="2:24" s="42" customFormat="1" ht="12" customHeight="1">
      <c r="B121" s="60"/>
      <c r="C121" s="60"/>
      <c r="D121" s="586" t="s">
        <v>927</v>
      </c>
      <c r="E121" s="587" t="s">
        <v>928</v>
      </c>
      <c r="F121" s="587"/>
      <c r="G121" s="587"/>
      <c r="H121" s="587"/>
      <c r="I121" s="587"/>
      <c r="J121" s="587"/>
      <c r="K121" s="587"/>
      <c r="L121" s="587"/>
      <c r="M121" s="587"/>
      <c r="N121" s="587"/>
      <c r="O121" s="587"/>
      <c r="P121" s="587"/>
      <c r="Q121" s="587"/>
      <c r="R121" s="587"/>
      <c r="S121" s="587"/>
      <c r="T121" s="587"/>
      <c r="U121" s="587"/>
      <c r="V121" s="587"/>
      <c r="W121" s="60"/>
      <c r="X121" s="60"/>
    </row>
    <row r="122" spans="2:24" s="42" customFormat="1" ht="12" customHeight="1">
      <c r="B122" s="60"/>
      <c r="C122" s="60"/>
      <c r="D122" s="586"/>
      <c r="E122" s="587"/>
      <c r="F122" s="587"/>
      <c r="G122" s="587"/>
      <c r="H122" s="587"/>
      <c r="I122" s="587"/>
      <c r="J122" s="587"/>
      <c r="K122" s="587"/>
      <c r="L122" s="587"/>
      <c r="M122" s="587"/>
      <c r="N122" s="587"/>
      <c r="O122" s="587"/>
      <c r="P122" s="587"/>
      <c r="Q122" s="587"/>
      <c r="R122" s="587"/>
      <c r="S122" s="587"/>
      <c r="T122" s="587"/>
      <c r="U122" s="587"/>
      <c r="V122" s="587"/>
      <c r="W122" s="60"/>
      <c r="X122" s="60"/>
    </row>
    <row r="123" spans="2:24" s="42" customFormat="1" ht="12" customHeight="1">
      <c r="B123" s="60"/>
      <c r="C123" s="60"/>
      <c r="D123" s="219"/>
      <c r="E123" s="587"/>
      <c r="F123" s="587"/>
      <c r="G123" s="587"/>
      <c r="H123" s="587"/>
      <c r="I123" s="587"/>
      <c r="J123" s="587"/>
      <c r="K123" s="587"/>
      <c r="L123" s="587"/>
      <c r="M123" s="587"/>
      <c r="N123" s="587"/>
      <c r="O123" s="587"/>
      <c r="P123" s="587"/>
      <c r="Q123" s="587"/>
      <c r="R123" s="587"/>
      <c r="S123" s="587"/>
      <c r="T123" s="587"/>
      <c r="U123" s="587"/>
      <c r="V123" s="587"/>
      <c r="W123" s="60"/>
      <c r="X123" s="60"/>
    </row>
    <row r="124" spans="2:24" s="42" customFormat="1" ht="12" customHeight="1">
      <c r="B124" s="60"/>
      <c r="C124" s="60"/>
      <c r="D124" s="584"/>
      <c r="E124" s="585"/>
      <c r="F124" s="585"/>
      <c r="G124" s="585"/>
      <c r="H124" s="585"/>
      <c r="I124" s="585"/>
      <c r="J124" s="585"/>
      <c r="K124" s="585"/>
      <c r="L124" s="585"/>
      <c r="M124" s="585"/>
      <c r="N124" s="585"/>
      <c r="O124" s="585"/>
      <c r="P124" s="585"/>
      <c r="Q124" s="585"/>
      <c r="R124" s="585"/>
      <c r="S124" s="585"/>
      <c r="T124" s="585"/>
      <c r="U124" s="585"/>
      <c r="V124" s="585"/>
      <c r="W124" s="60"/>
      <c r="X124" s="60"/>
    </row>
    <row r="125" spans="2:24" s="42" customFormat="1" ht="12" customHeight="1">
      <c r="B125" s="60"/>
      <c r="C125" s="60"/>
      <c r="D125" s="584"/>
      <c r="E125" s="585"/>
      <c r="F125" s="585"/>
      <c r="G125" s="585"/>
      <c r="H125" s="585"/>
      <c r="I125" s="585"/>
      <c r="J125" s="585"/>
      <c r="K125" s="585"/>
      <c r="L125" s="585"/>
      <c r="M125" s="585"/>
      <c r="N125" s="585"/>
      <c r="O125" s="585"/>
      <c r="P125" s="585"/>
      <c r="Q125" s="585"/>
      <c r="R125" s="585"/>
      <c r="S125" s="585"/>
      <c r="T125" s="585"/>
      <c r="U125" s="585"/>
      <c r="V125" s="585"/>
      <c r="W125" s="60"/>
      <c r="X125" s="60"/>
    </row>
    <row r="126" spans="2:24" s="42" customFormat="1" ht="12" customHeight="1">
      <c r="B126" s="60"/>
      <c r="C126" s="60"/>
      <c r="D126" s="219"/>
      <c r="E126" s="585"/>
      <c r="F126" s="585"/>
      <c r="G126" s="585"/>
      <c r="H126" s="585"/>
      <c r="I126" s="585"/>
      <c r="J126" s="585"/>
      <c r="K126" s="585"/>
      <c r="L126" s="585"/>
      <c r="M126" s="585"/>
      <c r="N126" s="585"/>
      <c r="O126" s="585"/>
      <c r="P126" s="585"/>
      <c r="Q126" s="585"/>
      <c r="R126" s="585"/>
      <c r="S126" s="585"/>
      <c r="T126" s="585"/>
      <c r="U126" s="585"/>
      <c r="V126" s="585"/>
      <c r="W126" s="60"/>
      <c r="X126" s="60"/>
    </row>
    <row r="127" spans="2:24" s="42" customFormat="1" ht="12" customHeight="1">
      <c r="B127" s="60"/>
      <c r="C127" s="60"/>
      <c r="D127" s="586"/>
      <c r="E127" s="584" t="s">
        <v>929</v>
      </c>
      <c r="F127" s="584"/>
      <c r="G127" s="584"/>
      <c r="H127" s="584"/>
      <c r="I127" s="584"/>
      <c r="J127" s="584"/>
      <c r="K127" s="584"/>
      <c r="L127" s="584"/>
      <c r="M127" s="584"/>
      <c r="N127" s="584"/>
      <c r="O127" s="584"/>
      <c r="P127" s="584"/>
      <c r="Q127" s="584"/>
      <c r="R127" s="584"/>
      <c r="S127" s="584"/>
      <c r="T127" s="584"/>
      <c r="U127" s="584"/>
      <c r="V127" s="584"/>
      <c r="W127" s="60"/>
      <c r="X127" s="60"/>
    </row>
    <row r="128" spans="2:24" s="42" customFormat="1" ht="12" customHeight="1">
      <c r="B128" s="60"/>
      <c r="C128" s="60"/>
      <c r="D128" s="586"/>
      <c r="E128" s="584"/>
      <c r="F128" s="584"/>
      <c r="G128" s="584"/>
      <c r="H128" s="584"/>
      <c r="I128" s="584"/>
      <c r="J128" s="584"/>
      <c r="K128" s="584"/>
      <c r="L128" s="584"/>
      <c r="M128" s="584"/>
      <c r="N128" s="584"/>
      <c r="O128" s="584"/>
      <c r="P128" s="584"/>
      <c r="Q128" s="584"/>
      <c r="R128" s="584"/>
      <c r="S128" s="584"/>
      <c r="T128" s="584"/>
      <c r="U128" s="584"/>
      <c r="V128" s="584"/>
      <c r="W128" s="60"/>
      <c r="X128" s="60"/>
    </row>
    <row r="129" spans="2:24" s="42" customFormat="1" ht="12" customHeight="1">
      <c r="B129" s="60"/>
      <c r="C129" s="60"/>
      <c r="D129" s="219"/>
      <c r="E129" s="584"/>
      <c r="F129" s="584"/>
      <c r="G129" s="584"/>
      <c r="H129" s="584"/>
      <c r="I129" s="584"/>
      <c r="J129" s="584"/>
      <c r="K129" s="584"/>
      <c r="L129" s="584"/>
      <c r="M129" s="584"/>
      <c r="N129" s="584"/>
      <c r="O129" s="584"/>
      <c r="P129" s="584"/>
      <c r="Q129" s="584"/>
      <c r="R129" s="584"/>
      <c r="S129" s="584"/>
      <c r="T129" s="584"/>
      <c r="U129" s="584"/>
      <c r="V129" s="584"/>
      <c r="W129" s="60"/>
      <c r="X129" s="60"/>
    </row>
    <row r="130" spans="2:24" s="42" customFormat="1" ht="12" customHeight="1">
      <c r="B130" s="60"/>
      <c r="C130" s="60"/>
      <c r="D130" s="219"/>
      <c r="E130" s="219"/>
      <c r="F130" s="219"/>
      <c r="G130" s="219"/>
      <c r="H130" s="219"/>
      <c r="I130" s="219"/>
      <c r="J130" s="219"/>
      <c r="K130" s="219"/>
      <c r="L130" s="219"/>
      <c r="M130" s="219"/>
      <c r="N130" s="219"/>
      <c r="O130" s="219"/>
      <c r="P130" s="219"/>
      <c r="Q130" s="219"/>
      <c r="R130" s="219"/>
      <c r="S130" s="219"/>
      <c r="T130" s="219"/>
      <c r="U130" s="219"/>
      <c r="V130" s="219"/>
      <c r="W130" s="60"/>
      <c r="X130" s="60"/>
    </row>
    <row r="131" spans="2:24" s="42" customFormat="1" ht="12" customHeight="1">
      <c r="B131" s="60"/>
      <c r="C131" s="60"/>
      <c r="D131" s="219"/>
      <c r="E131" s="219"/>
      <c r="F131" s="219"/>
      <c r="G131" s="219"/>
      <c r="H131" s="219"/>
      <c r="I131" s="219"/>
      <c r="J131" s="219"/>
      <c r="K131" s="219"/>
      <c r="L131" s="219"/>
      <c r="M131" s="219"/>
      <c r="N131" s="219"/>
      <c r="O131" s="219"/>
      <c r="P131" s="219"/>
      <c r="Q131" s="219"/>
      <c r="R131" s="219"/>
      <c r="S131" s="219"/>
      <c r="T131" s="219"/>
      <c r="U131" s="219"/>
      <c r="V131" s="219"/>
      <c r="W131" s="60"/>
      <c r="X131" s="60"/>
    </row>
    <row r="132" spans="2:24" s="42" customFormat="1" ht="12" customHeight="1">
      <c r="B132" s="60"/>
      <c r="C132" s="60"/>
      <c r="D132" s="219"/>
      <c r="E132" s="219"/>
      <c r="F132" s="219"/>
      <c r="G132" s="219"/>
      <c r="H132" s="219"/>
      <c r="I132" s="219"/>
      <c r="J132" s="219"/>
      <c r="K132" s="219"/>
      <c r="L132" s="219"/>
      <c r="M132" s="219"/>
      <c r="N132" s="219"/>
      <c r="O132" s="219"/>
      <c r="P132" s="219"/>
      <c r="Q132" s="219"/>
      <c r="R132" s="219"/>
      <c r="S132" s="219"/>
      <c r="T132" s="219"/>
      <c r="U132" s="219"/>
      <c r="V132" s="219"/>
      <c r="W132" s="60"/>
      <c r="X132" s="60"/>
    </row>
    <row r="133" spans="2:24" s="42" customFormat="1" ht="12" customHeight="1">
      <c r="B133" s="60"/>
      <c r="C133" s="60"/>
      <c r="D133" s="219"/>
      <c r="E133" s="219"/>
      <c r="F133" s="219"/>
      <c r="G133" s="219"/>
      <c r="H133" s="219"/>
      <c r="I133" s="219"/>
      <c r="J133" s="219"/>
      <c r="K133" s="219"/>
      <c r="L133" s="219"/>
      <c r="M133" s="219"/>
      <c r="N133" s="219"/>
      <c r="O133" s="219"/>
      <c r="P133" s="219"/>
      <c r="Q133" s="219"/>
      <c r="R133" s="219"/>
      <c r="S133" s="219"/>
      <c r="T133" s="219"/>
      <c r="U133" s="219"/>
      <c r="V133" s="219"/>
      <c r="W133" s="60"/>
      <c r="X133" s="60"/>
    </row>
    <row r="134" spans="2:24" s="42" customFormat="1" ht="12" customHeight="1">
      <c r="B134" s="60"/>
      <c r="C134" s="60"/>
      <c r="D134" s="219"/>
      <c r="E134" s="219"/>
      <c r="F134" s="219"/>
      <c r="G134" s="219"/>
      <c r="H134" s="219"/>
      <c r="I134" s="219"/>
      <c r="J134" s="219"/>
      <c r="K134" s="219"/>
      <c r="L134" s="219"/>
      <c r="M134" s="219"/>
      <c r="N134" s="219"/>
      <c r="O134" s="219"/>
      <c r="P134" s="219"/>
      <c r="Q134" s="219"/>
      <c r="R134" s="219"/>
      <c r="S134" s="219"/>
      <c r="T134" s="219"/>
      <c r="U134" s="219"/>
      <c r="V134" s="219"/>
      <c r="W134" s="60"/>
      <c r="X134" s="60"/>
    </row>
    <row r="135" spans="2:24" s="42" customFormat="1" ht="12" customHeight="1">
      <c r="B135" s="60"/>
      <c r="C135" s="60"/>
      <c r="D135" s="60"/>
      <c r="E135" s="60"/>
      <c r="F135" s="60"/>
      <c r="G135" s="60"/>
      <c r="H135" s="60"/>
      <c r="I135" s="60"/>
      <c r="J135" s="60"/>
      <c r="K135" s="60"/>
      <c r="L135" s="60"/>
      <c r="M135" s="60"/>
      <c r="N135" s="60"/>
      <c r="O135" s="60"/>
      <c r="P135" s="60"/>
      <c r="Q135" s="60"/>
      <c r="R135" s="60"/>
      <c r="S135" s="60"/>
      <c r="T135" s="60"/>
      <c r="U135" s="60"/>
      <c r="V135" s="60"/>
      <c r="W135" s="60"/>
      <c r="X135" s="60"/>
    </row>
    <row r="136" spans="2:24" s="42" customFormat="1" ht="12" customHeight="1">
      <c r="B136" s="60"/>
      <c r="C136" s="60"/>
      <c r="D136" s="60"/>
      <c r="E136" s="60"/>
      <c r="F136" s="60"/>
      <c r="G136" s="60"/>
      <c r="H136" s="60"/>
      <c r="I136" s="60"/>
      <c r="J136" s="60"/>
      <c r="K136" s="60"/>
      <c r="L136" s="60"/>
      <c r="M136" s="60"/>
      <c r="N136" s="60"/>
      <c r="O136" s="60"/>
      <c r="P136" s="60"/>
      <c r="Q136" s="60"/>
      <c r="R136" s="60"/>
      <c r="S136" s="60"/>
      <c r="T136" s="60"/>
      <c r="U136" s="60"/>
      <c r="V136" s="60"/>
      <c r="W136" s="60"/>
      <c r="X136" s="60"/>
    </row>
    <row r="137" spans="2:24" s="42" customFormat="1" ht="12" customHeight="1">
      <c r="B137" s="60"/>
      <c r="C137" s="60"/>
      <c r="D137" s="60"/>
      <c r="E137" s="60"/>
      <c r="F137" s="60"/>
      <c r="G137" s="60"/>
      <c r="H137" s="60"/>
      <c r="I137" s="60"/>
      <c r="J137" s="60"/>
      <c r="K137" s="60"/>
      <c r="L137" s="60"/>
      <c r="M137" s="60"/>
      <c r="N137" s="60"/>
      <c r="O137" s="60"/>
      <c r="P137" s="60"/>
      <c r="Q137" s="60"/>
      <c r="R137" s="60"/>
      <c r="S137" s="60"/>
      <c r="T137" s="60"/>
      <c r="U137" s="60"/>
      <c r="V137" s="60"/>
      <c r="W137" s="60"/>
      <c r="X137" s="60"/>
    </row>
    <row r="138" spans="2:24" s="42" customFormat="1" ht="12" customHeight="1">
      <c r="B138" s="60"/>
      <c r="C138" s="60"/>
      <c r="D138" s="60"/>
      <c r="E138" s="60"/>
      <c r="F138" s="60"/>
      <c r="G138" s="60"/>
      <c r="H138" s="60"/>
      <c r="I138" s="60"/>
      <c r="J138" s="60"/>
      <c r="K138" s="60"/>
      <c r="L138" s="60"/>
      <c r="M138" s="60"/>
      <c r="N138" s="60"/>
      <c r="O138" s="60"/>
      <c r="P138" s="60"/>
      <c r="Q138" s="60"/>
      <c r="R138" s="60"/>
      <c r="S138" s="60"/>
      <c r="T138" s="60"/>
      <c r="U138" s="60"/>
      <c r="V138" s="60"/>
      <c r="W138" s="60"/>
      <c r="X138" s="60"/>
    </row>
    <row r="139" spans="2:24" s="42" customFormat="1" ht="12" customHeight="1">
      <c r="B139" s="60"/>
      <c r="C139" s="60"/>
      <c r="D139" s="60"/>
      <c r="E139" s="60"/>
      <c r="F139" s="60"/>
      <c r="G139" s="60"/>
      <c r="H139" s="60"/>
      <c r="I139" s="60"/>
      <c r="J139" s="60"/>
      <c r="K139" s="60"/>
      <c r="L139" s="60"/>
      <c r="M139" s="60"/>
      <c r="N139" s="60"/>
      <c r="O139" s="60"/>
      <c r="P139" s="60"/>
      <c r="Q139" s="60"/>
      <c r="R139" s="60"/>
      <c r="S139" s="60"/>
      <c r="T139" s="60"/>
      <c r="U139" s="60"/>
      <c r="V139" s="60"/>
      <c r="W139" s="60"/>
      <c r="X139" s="60"/>
    </row>
    <row r="141" spans="2:24" s="42" customFormat="1" ht="12" customHeight="1">
      <c r="B141" s="18"/>
      <c r="C141" s="18"/>
      <c r="D141" s="18"/>
      <c r="E141" s="18"/>
      <c r="F141" s="18"/>
      <c r="G141" s="18"/>
      <c r="H141" s="18"/>
      <c r="I141" s="18"/>
      <c r="J141" s="18"/>
      <c r="K141" s="18"/>
      <c r="L141" s="18"/>
      <c r="M141" s="18"/>
      <c r="N141" s="18"/>
      <c r="O141" s="18"/>
      <c r="P141" s="18"/>
      <c r="Q141" s="18"/>
      <c r="R141" s="18"/>
      <c r="S141" s="18"/>
      <c r="T141" s="18"/>
      <c r="U141" s="18"/>
      <c r="V141" s="18"/>
      <c r="W141" s="18"/>
      <c r="X141" s="18"/>
    </row>
    <row r="142" spans="2:24" s="42" customFormat="1" ht="12" customHeight="1">
      <c r="B142" s="18"/>
      <c r="C142" s="18"/>
      <c r="D142" s="18"/>
      <c r="E142" s="18"/>
      <c r="F142" s="18"/>
      <c r="G142" s="18"/>
      <c r="H142" s="18"/>
      <c r="I142" s="18"/>
      <c r="J142" s="18"/>
      <c r="K142" s="18"/>
      <c r="L142" s="18"/>
      <c r="M142" s="18"/>
      <c r="N142" s="18"/>
      <c r="O142" s="18"/>
      <c r="P142" s="18"/>
      <c r="Q142" s="18"/>
      <c r="R142" s="18"/>
      <c r="S142" s="18"/>
      <c r="T142" s="18"/>
      <c r="U142" s="18"/>
      <c r="V142" s="18"/>
      <c r="W142" s="18"/>
      <c r="X142" s="18"/>
    </row>
    <row r="143" spans="2:24" s="42" customFormat="1" ht="12" customHeight="1">
      <c r="B143" s="18"/>
      <c r="C143" s="18"/>
      <c r="D143" s="18"/>
      <c r="E143" s="18"/>
      <c r="F143" s="18"/>
      <c r="G143" s="18"/>
      <c r="H143" s="18"/>
      <c r="I143" s="18"/>
      <c r="J143" s="18"/>
      <c r="K143" s="18"/>
      <c r="L143" s="18"/>
      <c r="M143" s="18"/>
      <c r="N143" s="18"/>
      <c r="O143" s="18"/>
      <c r="P143" s="18"/>
      <c r="Q143" s="18"/>
      <c r="R143" s="18"/>
      <c r="S143" s="18"/>
      <c r="T143" s="18"/>
      <c r="U143" s="18"/>
      <c r="V143" s="18"/>
      <c r="W143" s="18"/>
      <c r="X143" s="18"/>
    </row>
    <row r="144" spans="2:24" s="42" customFormat="1" ht="12" customHeight="1">
      <c r="B144" s="18"/>
      <c r="C144" s="18"/>
      <c r="D144" s="18"/>
      <c r="E144" s="18"/>
      <c r="F144" s="18"/>
      <c r="G144" s="18"/>
      <c r="H144" s="18"/>
      <c r="I144" s="18"/>
      <c r="J144" s="18"/>
      <c r="K144" s="18"/>
      <c r="L144" s="18"/>
      <c r="M144" s="18"/>
      <c r="N144" s="18"/>
      <c r="O144" s="18"/>
      <c r="P144" s="18"/>
      <c r="Q144" s="18"/>
      <c r="R144" s="18"/>
      <c r="S144" s="18"/>
      <c r="T144" s="18"/>
      <c r="U144" s="18"/>
      <c r="V144" s="18"/>
      <c r="W144" s="18"/>
      <c r="X144" s="18"/>
    </row>
    <row r="145" spans="2:24" s="42" customFormat="1" ht="12" customHeight="1">
      <c r="B145" s="18"/>
      <c r="C145" s="18"/>
      <c r="D145" s="18"/>
      <c r="E145" s="18"/>
      <c r="F145" s="18"/>
      <c r="G145" s="18"/>
      <c r="H145" s="18"/>
      <c r="I145" s="18"/>
      <c r="J145" s="18"/>
      <c r="K145" s="18"/>
      <c r="L145" s="18"/>
      <c r="M145" s="18"/>
      <c r="N145" s="18"/>
      <c r="O145" s="18"/>
      <c r="P145" s="18"/>
      <c r="Q145" s="18"/>
      <c r="R145" s="18"/>
      <c r="S145" s="18"/>
      <c r="T145" s="18"/>
      <c r="U145" s="18"/>
      <c r="V145" s="18"/>
      <c r="W145" s="18"/>
      <c r="X145" s="18"/>
    </row>
    <row r="146" spans="2:24" s="42" customFormat="1" ht="12" customHeight="1">
      <c r="B146" s="18"/>
      <c r="C146" s="18"/>
      <c r="D146" s="18"/>
      <c r="E146" s="18"/>
      <c r="F146" s="18"/>
      <c r="G146" s="18"/>
      <c r="H146" s="18"/>
      <c r="I146" s="18"/>
      <c r="J146" s="18"/>
      <c r="K146" s="18"/>
      <c r="L146" s="18"/>
      <c r="M146" s="18"/>
      <c r="N146" s="18"/>
      <c r="O146" s="18"/>
      <c r="P146" s="18"/>
      <c r="Q146" s="18"/>
      <c r="R146" s="18"/>
      <c r="S146" s="18"/>
      <c r="T146" s="18"/>
      <c r="U146" s="18"/>
      <c r="V146" s="18"/>
      <c r="W146" s="18"/>
      <c r="X146" s="18"/>
    </row>
    <row r="147" spans="2:24" s="42" customFormat="1" ht="12" customHeight="1">
      <c r="B147" s="18"/>
      <c r="C147" s="18"/>
      <c r="D147" s="18"/>
      <c r="E147" s="18"/>
      <c r="F147" s="18"/>
      <c r="G147" s="18"/>
      <c r="H147" s="18"/>
      <c r="I147" s="18"/>
      <c r="J147" s="18"/>
      <c r="K147" s="18"/>
      <c r="L147" s="18"/>
      <c r="M147" s="18"/>
      <c r="N147" s="18"/>
      <c r="O147" s="18"/>
      <c r="P147" s="18"/>
      <c r="Q147" s="18"/>
      <c r="R147" s="18"/>
      <c r="S147" s="18"/>
      <c r="T147" s="18"/>
      <c r="U147" s="18"/>
      <c r="V147" s="18"/>
      <c r="W147" s="18"/>
      <c r="X147" s="18"/>
    </row>
    <row r="148" spans="2:24" s="42" customFormat="1" ht="12" customHeight="1">
      <c r="B148" s="18"/>
      <c r="C148" s="18"/>
      <c r="D148" s="18"/>
      <c r="E148" s="18"/>
      <c r="F148" s="18"/>
      <c r="G148" s="18"/>
      <c r="H148" s="18"/>
      <c r="I148" s="18"/>
      <c r="J148" s="18"/>
      <c r="K148" s="18"/>
      <c r="L148" s="18"/>
      <c r="M148" s="18"/>
      <c r="N148" s="18"/>
      <c r="O148" s="18"/>
      <c r="P148" s="18"/>
      <c r="Q148" s="18"/>
      <c r="R148" s="18"/>
      <c r="S148" s="18"/>
      <c r="T148" s="18"/>
      <c r="U148" s="18"/>
      <c r="V148" s="18"/>
      <c r="W148" s="18"/>
      <c r="X148" s="18"/>
    </row>
    <row r="149" spans="2:24" s="42" customFormat="1" ht="12" customHeight="1">
      <c r="B149" s="18"/>
      <c r="C149" s="18"/>
      <c r="D149" s="18"/>
      <c r="E149" s="18"/>
      <c r="F149" s="18"/>
      <c r="G149" s="18"/>
      <c r="H149" s="18"/>
      <c r="I149" s="18"/>
      <c r="J149" s="18"/>
      <c r="K149" s="18"/>
      <c r="L149" s="18"/>
      <c r="M149" s="18"/>
      <c r="N149" s="18"/>
      <c r="O149" s="18"/>
      <c r="P149" s="18"/>
      <c r="Q149" s="18"/>
      <c r="R149" s="18"/>
      <c r="S149" s="18"/>
      <c r="T149" s="18"/>
      <c r="U149" s="18"/>
      <c r="V149" s="18"/>
      <c r="W149" s="18"/>
      <c r="X149" s="18"/>
    </row>
    <row r="150" spans="2:24" s="42" customFormat="1" ht="12" customHeight="1">
      <c r="B150" s="18"/>
      <c r="C150" s="18"/>
      <c r="D150" s="18"/>
      <c r="E150" s="18"/>
      <c r="F150" s="18"/>
      <c r="G150" s="18"/>
      <c r="H150" s="18"/>
      <c r="I150" s="18"/>
      <c r="J150" s="18"/>
      <c r="K150" s="18"/>
      <c r="L150" s="18"/>
      <c r="M150" s="18"/>
      <c r="N150" s="18"/>
      <c r="O150" s="18"/>
      <c r="P150" s="18"/>
      <c r="Q150" s="18"/>
      <c r="R150" s="18"/>
      <c r="S150" s="18"/>
      <c r="T150" s="18"/>
      <c r="U150" s="18"/>
      <c r="V150" s="18"/>
      <c r="W150" s="18"/>
      <c r="X150" s="18"/>
    </row>
    <row r="151" spans="2:24" s="42" customFormat="1" ht="12" customHeight="1">
      <c r="B151" s="18"/>
      <c r="C151" s="18"/>
      <c r="D151" s="18"/>
      <c r="E151" s="18"/>
      <c r="F151" s="18"/>
      <c r="G151" s="18"/>
      <c r="H151" s="18"/>
      <c r="I151" s="18"/>
      <c r="J151" s="18"/>
      <c r="K151" s="18"/>
      <c r="L151" s="18"/>
      <c r="M151" s="18"/>
      <c r="N151" s="18"/>
      <c r="O151" s="18"/>
      <c r="P151" s="18"/>
      <c r="Q151" s="18"/>
      <c r="R151" s="18"/>
      <c r="S151" s="18"/>
      <c r="T151" s="18"/>
      <c r="U151" s="18"/>
      <c r="V151" s="18"/>
      <c r="W151" s="18"/>
      <c r="X151" s="18"/>
    </row>
    <row r="152" spans="2:24" s="42" customFormat="1" ht="12" customHeight="1">
      <c r="B152" s="18"/>
      <c r="C152" s="18"/>
      <c r="D152" s="18"/>
      <c r="E152" s="18"/>
      <c r="F152" s="18"/>
      <c r="G152" s="18"/>
      <c r="H152" s="18"/>
      <c r="I152" s="18"/>
      <c r="J152" s="18"/>
      <c r="K152" s="18"/>
      <c r="L152" s="18"/>
      <c r="M152" s="18"/>
      <c r="N152" s="18"/>
      <c r="O152" s="18"/>
      <c r="P152" s="18"/>
      <c r="Q152" s="18"/>
      <c r="R152" s="18"/>
      <c r="S152" s="18"/>
      <c r="T152" s="18"/>
      <c r="U152" s="18"/>
      <c r="V152" s="18"/>
      <c r="W152" s="18"/>
      <c r="X152" s="18"/>
    </row>
    <row r="153" spans="2:24" s="42" customFormat="1" ht="12" customHeight="1">
      <c r="B153" s="18"/>
      <c r="C153" s="18"/>
      <c r="D153" s="18"/>
      <c r="E153" s="18"/>
      <c r="F153" s="18"/>
      <c r="G153" s="18"/>
      <c r="H153" s="18"/>
      <c r="I153" s="18"/>
      <c r="J153" s="18"/>
      <c r="K153" s="18"/>
      <c r="L153" s="18"/>
      <c r="M153" s="18"/>
      <c r="N153" s="18"/>
      <c r="O153" s="18"/>
      <c r="P153" s="18"/>
      <c r="Q153" s="18"/>
      <c r="R153" s="18"/>
      <c r="S153" s="18"/>
      <c r="T153" s="18"/>
      <c r="U153" s="18"/>
      <c r="V153" s="18"/>
      <c r="W153" s="18"/>
      <c r="X153" s="18"/>
    </row>
    <row r="154" spans="2:24" s="42" customFormat="1" ht="12" customHeight="1">
      <c r="B154" s="18"/>
      <c r="C154" s="18"/>
      <c r="D154" s="18"/>
      <c r="E154" s="18"/>
      <c r="F154" s="18"/>
      <c r="G154" s="18"/>
      <c r="H154" s="18"/>
      <c r="I154" s="18"/>
      <c r="J154" s="18"/>
      <c r="K154" s="18"/>
      <c r="L154" s="18"/>
      <c r="M154" s="18"/>
      <c r="N154" s="18"/>
      <c r="O154" s="18"/>
      <c r="P154" s="18"/>
      <c r="Q154" s="18"/>
      <c r="R154" s="18"/>
      <c r="S154" s="18"/>
      <c r="T154" s="18"/>
      <c r="U154" s="18"/>
      <c r="V154" s="18"/>
      <c r="W154" s="18"/>
      <c r="X154" s="18"/>
    </row>
    <row r="155" spans="2:24" s="42" customFormat="1" ht="12" customHeight="1">
      <c r="B155" s="18"/>
      <c r="C155" s="18"/>
      <c r="D155" s="18"/>
      <c r="E155" s="18"/>
      <c r="F155" s="18"/>
      <c r="G155" s="18"/>
      <c r="H155" s="18"/>
      <c r="I155" s="18"/>
      <c r="J155" s="18"/>
      <c r="K155" s="18"/>
      <c r="L155" s="18"/>
      <c r="M155" s="18"/>
      <c r="N155" s="18"/>
      <c r="O155" s="18"/>
      <c r="P155" s="18"/>
      <c r="Q155" s="18"/>
      <c r="R155" s="18"/>
      <c r="S155" s="18"/>
      <c r="T155" s="18"/>
      <c r="U155" s="18"/>
      <c r="V155" s="18"/>
      <c r="W155" s="18"/>
      <c r="X155" s="18"/>
    </row>
    <row r="156" spans="2:24" s="42" customFormat="1" ht="12" customHeight="1">
      <c r="B156" s="18"/>
      <c r="C156" s="18"/>
      <c r="D156" s="18"/>
      <c r="E156" s="18"/>
      <c r="F156" s="18"/>
      <c r="G156" s="18"/>
      <c r="H156" s="18"/>
      <c r="I156" s="18"/>
      <c r="J156" s="18"/>
      <c r="K156" s="18"/>
      <c r="L156" s="18"/>
      <c r="M156" s="18"/>
      <c r="N156" s="18"/>
      <c r="O156" s="18"/>
      <c r="P156" s="18"/>
      <c r="Q156" s="18"/>
      <c r="R156" s="18"/>
      <c r="S156" s="18"/>
      <c r="T156" s="18"/>
      <c r="U156" s="18"/>
      <c r="V156" s="18"/>
      <c r="W156" s="18"/>
      <c r="X156" s="18"/>
    </row>
    <row r="157" spans="2:24" s="42" customFormat="1" ht="12" customHeight="1">
      <c r="B157" s="18"/>
      <c r="C157" s="18"/>
      <c r="D157" s="18"/>
      <c r="E157" s="18"/>
      <c r="F157" s="18"/>
      <c r="G157" s="18"/>
      <c r="H157" s="18"/>
      <c r="I157" s="18"/>
      <c r="J157" s="18"/>
      <c r="K157" s="18"/>
      <c r="L157" s="18"/>
      <c r="M157" s="18"/>
      <c r="N157" s="18"/>
      <c r="O157" s="18"/>
      <c r="P157" s="18"/>
      <c r="Q157" s="18"/>
      <c r="R157" s="18"/>
      <c r="S157" s="18"/>
      <c r="T157" s="18"/>
      <c r="U157" s="18"/>
      <c r="V157" s="18"/>
      <c r="W157" s="18"/>
      <c r="X157" s="18"/>
    </row>
    <row r="158" spans="2:24" s="42" customFormat="1" ht="12" customHeight="1">
      <c r="B158" s="18"/>
      <c r="C158" s="18"/>
      <c r="D158" s="18"/>
      <c r="E158" s="18"/>
      <c r="F158" s="18"/>
      <c r="G158" s="18"/>
      <c r="H158" s="18"/>
      <c r="I158" s="18"/>
      <c r="J158" s="18"/>
      <c r="K158" s="18"/>
      <c r="L158" s="18"/>
      <c r="M158" s="18"/>
      <c r="N158" s="18"/>
      <c r="O158" s="18"/>
      <c r="P158" s="18"/>
      <c r="Q158" s="18"/>
      <c r="R158" s="18"/>
      <c r="S158" s="18"/>
      <c r="T158" s="18"/>
      <c r="U158" s="18"/>
      <c r="V158" s="18"/>
      <c r="W158" s="18"/>
      <c r="X158" s="18"/>
    </row>
    <row r="159" spans="2:24" s="42" customFormat="1" ht="12" customHeight="1">
      <c r="B159" s="18"/>
      <c r="C159" s="18"/>
      <c r="D159" s="18"/>
      <c r="E159" s="18"/>
      <c r="F159" s="18"/>
      <c r="G159" s="18"/>
      <c r="H159" s="18"/>
      <c r="I159" s="18"/>
      <c r="J159" s="18"/>
      <c r="K159" s="18"/>
      <c r="L159" s="18"/>
      <c r="M159" s="18"/>
      <c r="N159" s="18"/>
      <c r="O159" s="18"/>
      <c r="P159" s="18"/>
      <c r="Q159" s="18"/>
      <c r="R159" s="18"/>
      <c r="S159" s="18"/>
      <c r="T159" s="18"/>
      <c r="U159" s="18"/>
      <c r="V159" s="18"/>
      <c r="W159" s="18"/>
      <c r="X159" s="18"/>
    </row>
    <row r="160" spans="2:24" s="42" customFormat="1" ht="12" customHeight="1">
      <c r="B160" s="18"/>
      <c r="C160" s="18"/>
      <c r="D160" s="18"/>
      <c r="E160" s="18"/>
      <c r="F160" s="18"/>
      <c r="G160" s="18"/>
      <c r="H160" s="18"/>
      <c r="I160" s="18"/>
      <c r="J160" s="18"/>
      <c r="K160" s="18"/>
      <c r="L160" s="18"/>
      <c r="M160" s="18"/>
      <c r="N160" s="18"/>
      <c r="O160" s="18"/>
      <c r="P160" s="18"/>
      <c r="Q160" s="18"/>
      <c r="R160" s="18"/>
      <c r="S160" s="18"/>
      <c r="T160" s="18"/>
      <c r="U160" s="18"/>
      <c r="V160" s="18"/>
      <c r="W160" s="18"/>
      <c r="X160" s="18"/>
    </row>
    <row r="161" spans="2:24" s="42" customFormat="1" ht="12" customHeight="1">
      <c r="B161" s="18"/>
      <c r="C161" s="18"/>
      <c r="D161" s="18"/>
      <c r="E161" s="18"/>
      <c r="F161" s="18"/>
      <c r="G161" s="18"/>
      <c r="H161" s="18"/>
      <c r="I161" s="18"/>
      <c r="J161" s="18"/>
      <c r="K161" s="18"/>
      <c r="L161" s="18"/>
      <c r="M161" s="18"/>
      <c r="N161" s="18"/>
      <c r="O161" s="18"/>
      <c r="P161" s="18"/>
      <c r="Q161" s="18"/>
      <c r="R161" s="18"/>
      <c r="S161" s="18"/>
      <c r="T161" s="18"/>
      <c r="U161" s="18"/>
      <c r="V161" s="18"/>
      <c r="W161" s="18"/>
      <c r="X161" s="18"/>
    </row>
    <row r="162" spans="2:24" s="42" customFormat="1" ht="12" customHeight="1">
      <c r="B162" s="18"/>
      <c r="C162" s="18"/>
      <c r="D162" s="18"/>
      <c r="E162" s="18"/>
      <c r="F162" s="18"/>
      <c r="G162" s="18"/>
      <c r="H162" s="18"/>
      <c r="I162" s="18"/>
      <c r="J162" s="18"/>
      <c r="K162" s="18"/>
      <c r="L162" s="18"/>
      <c r="M162" s="18"/>
      <c r="N162" s="18"/>
      <c r="O162" s="18"/>
      <c r="P162" s="18"/>
      <c r="Q162" s="18"/>
      <c r="R162" s="18"/>
      <c r="S162" s="18"/>
      <c r="T162" s="18"/>
      <c r="U162" s="18"/>
      <c r="V162" s="18"/>
      <c r="W162" s="18"/>
      <c r="X162" s="18"/>
    </row>
    <row r="163" spans="2:24" s="42" customFormat="1" ht="12" customHeight="1">
      <c r="B163" s="18"/>
      <c r="C163" s="18"/>
      <c r="D163" s="18"/>
      <c r="E163" s="18"/>
      <c r="F163" s="18"/>
      <c r="G163" s="18"/>
      <c r="H163" s="18"/>
      <c r="I163" s="18"/>
      <c r="J163" s="18"/>
      <c r="K163" s="18"/>
      <c r="L163" s="18"/>
      <c r="M163" s="18"/>
      <c r="N163" s="18"/>
      <c r="O163" s="18"/>
      <c r="P163" s="18"/>
      <c r="Q163" s="18"/>
      <c r="R163" s="18"/>
      <c r="S163" s="18"/>
      <c r="T163" s="18"/>
      <c r="U163" s="18"/>
      <c r="V163" s="18"/>
      <c r="W163" s="18"/>
      <c r="X163" s="18"/>
    </row>
    <row r="164" spans="2:24" s="42" customFormat="1" ht="12" customHeight="1">
      <c r="B164" s="18"/>
      <c r="C164" s="18"/>
      <c r="D164" s="18"/>
      <c r="E164" s="18"/>
      <c r="F164" s="18"/>
      <c r="G164" s="18"/>
      <c r="H164" s="18"/>
      <c r="I164" s="18"/>
      <c r="J164" s="18"/>
      <c r="K164" s="18"/>
      <c r="L164" s="18"/>
      <c r="M164" s="18"/>
      <c r="N164" s="18"/>
      <c r="O164" s="18"/>
      <c r="P164" s="18"/>
      <c r="Q164" s="18"/>
      <c r="R164" s="18"/>
      <c r="S164" s="18"/>
      <c r="T164" s="18"/>
      <c r="U164" s="18"/>
      <c r="V164" s="18"/>
      <c r="W164" s="18"/>
      <c r="X164" s="18"/>
    </row>
    <row r="165" spans="2:24" s="42" customFormat="1" ht="12" customHeight="1">
      <c r="B165" s="18"/>
      <c r="C165" s="18"/>
      <c r="D165" s="18"/>
      <c r="E165" s="18"/>
      <c r="F165" s="18"/>
      <c r="G165" s="18"/>
      <c r="H165" s="18"/>
      <c r="I165" s="18"/>
      <c r="J165" s="18"/>
      <c r="K165" s="18"/>
      <c r="L165" s="18"/>
      <c r="M165" s="18"/>
      <c r="N165" s="18"/>
      <c r="O165" s="18"/>
      <c r="P165" s="18"/>
      <c r="Q165" s="18"/>
      <c r="R165" s="18"/>
      <c r="S165" s="18"/>
      <c r="T165" s="18"/>
      <c r="U165" s="18"/>
      <c r="V165" s="18"/>
      <c r="W165" s="18"/>
      <c r="X165" s="18"/>
    </row>
    <row r="166" spans="2:24" s="42" customFormat="1" ht="12" customHeight="1">
      <c r="B166" s="18"/>
      <c r="C166" s="18"/>
      <c r="D166" s="18"/>
      <c r="E166" s="18"/>
      <c r="F166" s="18"/>
      <c r="G166" s="18"/>
      <c r="H166" s="18"/>
      <c r="I166" s="18"/>
      <c r="J166" s="18"/>
      <c r="K166" s="18"/>
      <c r="L166" s="18"/>
      <c r="M166" s="18"/>
      <c r="N166" s="18"/>
      <c r="O166" s="18"/>
      <c r="P166" s="18"/>
      <c r="Q166" s="18"/>
      <c r="R166" s="18"/>
      <c r="S166" s="18"/>
      <c r="T166" s="18"/>
      <c r="U166" s="18"/>
      <c r="V166" s="18"/>
      <c r="W166" s="18"/>
      <c r="X166" s="18"/>
    </row>
    <row r="167" spans="2:24" s="42" customFormat="1" ht="12" customHeight="1">
      <c r="B167" s="18"/>
      <c r="C167" s="18"/>
      <c r="D167" s="18"/>
      <c r="E167" s="18"/>
      <c r="F167" s="18"/>
      <c r="G167" s="18"/>
      <c r="H167" s="18"/>
      <c r="I167" s="18"/>
      <c r="J167" s="18"/>
      <c r="K167" s="18"/>
      <c r="L167" s="18"/>
      <c r="M167" s="18"/>
      <c r="N167" s="18"/>
      <c r="O167" s="18"/>
      <c r="P167" s="18"/>
      <c r="Q167" s="18"/>
      <c r="R167" s="18"/>
      <c r="S167" s="18"/>
      <c r="T167" s="18"/>
      <c r="U167" s="18"/>
      <c r="V167" s="18"/>
      <c r="W167" s="18"/>
      <c r="X167" s="18"/>
    </row>
    <row r="168" spans="2:24" s="42" customFormat="1" ht="12" customHeight="1">
      <c r="B168" s="18"/>
      <c r="C168" s="18"/>
      <c r="D168" s="18"/>
      <c r="E168" s="18"/>
      <c r="F168" s="18"/>
      <c r="G168" s="18"/>
      <c r="H168" s="18"/>
      <c r="I168" s="18"/>
      <c r="J168" s="18"/>
      <c r="K168" s="18"/>
      <c r="L168" s="18"/>
      <c r="M168" s="18"/>
      <c r="N168" s="18"/>
      <c r="O168" s="18"/>
      <c r="P168" s="18"/>
      <c r="Q168" s="18"/>
      <c r="R168" s="18"/>
      <c r="S168" s="18"/>
      <c r="T168" s="18"/>
      <c r="U168" s="18"/>
      <c r="V168" s="18"/>
      <c r="W168" s="18"/>
      <c r="X168" s="18"/>
    </row>
    <row r="169" spans="2:24" s="42" customFormat="1" ht="12" customHeight="1">
      <c r="B169" s="18"/>
      <c r="C169" s="18"/>
      <c r="D169" s="18"/>
      <c r="E169" s="18"/>
      <c r="F169" s="18"/>
      <c r="G169" s="18"/>
      <c r="H169" s="18"/>
      <c r="I169" s="18"/>
      <c r="J169" s="18"/>
      <c r="K169" s="18"/>
      <c r="L169" s="18"/>
      <c r="M169" s="18"/>
      <c r="N169" s="18"/>
      <c r="O169" s="18"/>
      <c r="P169" s="18"/>
      <c r="Q169" s="18"/>
      <c r="R169" s="18"/>
      <c r="S169" s="18"/>
      <c r="T169" s="18"/>
      <c r="U169" s="18"/>
      <c r="V169" s="18"/>
      <c r="W169" s="18"/>
      <c r="X169" s="18"/>
    </row>
    <row r="170" spans="2:24" s="42" customFormat="1" ht="12" customHeight="1">
      <c r="B170" s="18"/>
      <c r="C170" s="18"/>
      <c r="D170" s="18"/>
      <c r="E170" s="18"/>
      <c r="F170" s="18"/>
      <c r="G170" s="18"/>
      <c r="H170" s="18"/>
      <c r="I170" s="18"/>
      <c r="J170" s="18"/>
      <c r="K170" s="18"/>
      <c r="L170" s="18"/>
      <c r="M170" s="18"/>
      <c r="N170" s="18"/>
      <c r="O170" s="18"/>
      <c r="P170" s="18"/>
      <c r="Q170" s="18"/>
      <c r="R170" s="18"/>
      <c r="S170" s="18"/>
      <c r="T170" s="18"/>
      <c r="U170" s="18"/>
      <c r="V170" s="18"/>
      <c r="W170" s="18"/>
      <c r="X170" s="18"/>
    </row>
    <row r="171" spans="2:24" s="42" customFormat="1" ht="12" customHeight="1">
      <c r="B171" s="18"/>
      <c r="C171" s="18"/>
      <c r="D171" s="18"/>
      <c r="E171" s="18"/>
      <c r="F171" s="18"/>
      <c r="G171" s="18"/>
      <c r="H171" s="18"/>
      <c r="I171" s="18"/>
      <c r="J171" s="18"/>
      <c r="K171" s="18"/>
      <c r="L171" s="18"/>
      <c r="M171" s="18"/>
      <c r="N171" s="18"/>
      <c r="O171" s="18"/>
      <c r="P171" s="18"/>
      <c r="Q171" s="18"/>
      <c r="R171" s="18"/>
      <c r="S171" s="18"/>
      <c r="T171" s="18"/>
      <c r="U171" s="18"/>
      <c r="V171" s="18"/>
      <c r="W171" s="18"/>
      <c r="X171" s="18"/>
    </row>
    <row r="172" spans="2:24" s="42" customFormat="1" ht="12" customHeight="1">
      <c r="B172" s="18"/>
      <c r="C172" s="18"/>
      <c r="D172" s="18"/>
      <c r="E172" s="18"/>
      <c r="F172" s="18"/>
      <c r="G172" s="18"/>
      <c r="H172" s="18"/>
      <c r="I172" s="18"/>
      <c r="J172" s="18"/>
      <c r="K172" s="18"/>
      <c r="L172" s="18"/>
      <c r="M172" s="18"/>
      <c r="N172" s="18"/>
      <c r="O172" s="18"/>
      <c r="P172" s="18"/>
      <c r="Q172" s="18"/>
      <c r="R172" s="18"/>
      <c r="S172" s="18"/>
      <c r="T172" s="18"/>
      <c r="U172" s="18"/>
      <c r="V172" s="18"/>
      <c r="W172" s="18"/>
      <c r="X172" s="18"/>
    </row>
    <row r="173" spans="2:24" s="42" customFormat="1" ht="12" customHeight="1">
      <c r="B173" s="18"/>
      <c r="C173" s="18"/>
      <c r="D173" s="18"/>
      <c r="E173" s="18"/>
      <c r="F173" s="18"/>
      <c r="G173" s="18"/>
      <c r="H173" s="18"/>
      <c r="I173" s="18"/>
      <c r="J173" s="18"/>
      <c r="K173" s="18"/>
      <c r="L173" s="18"/>
      <c r="M173" s="18"/>
      <c r="N173" s="18"/>
      <c r="O173" s="18"/>
      <c r="P173" s="18"/>
      <c r="Q173" s="18"/>
      <c r="R173" s="18"/>
      <c r="S173" s="18"/>
      <c r="T173" s="18"/>
      <c r="U173" s="18"/>
      <c r="V173" s="18"/>
      <c r="W173" s="18"/>
      <c r="X173" s="18"/>
    </row>
    <row r="174" spans="2:24" s="42" customFormat="1" ht="12" customHeight="1">
      <c r="B174" s="18"/>
      <c r="C174" s="18"/>
      <c r="D174" s="18"/>
      <c r="E174" s="18"/>
      <c r="F174" s="18"/>
      <c r="G174" s="18"/>
      <c r="H174" s="18"/>
      <c r="I174" s="18"/>
      <c r="J174" s="18"/>
      <c r="K174" s="18"/>
      <c r="L174" s="18"/>
      <c r="M174" s="18"/>
      <c r="N174" s="18"/>
      <c r="O174" s="18"/>
      <c r="P174" s="18"/>
      <c r="Q174" s="18"/>
      <c r="R174" s="18"/>
      <c r="S174" s="18"/>
      <c r="T174" s="18"/>
      <c r="U174" s="18"/>
      <c r="V174" s="18"/>
      <c r="W174" s="18"/>
      <c r="X174" s="18"/>
    </row>
    <row r="175" spans="2:24" s="42" customFormat="1" ht="12" customHeight="1">
      <c r="B175" s="18"/>
      <c r="C175" s="18"/>
      <c r="D175" s="18"/>
      <c r="E175" s="18"/>
      <c r="F175" s="18"/>
      <c r="G175" s="18"/>
      <c r="H175" s="18"/>
      <c r="I175" s="18"/>
      <c r="J175" s="18"/>
      <c r="K175" s="18"/>
      <c r="L175" s="18"/>
      <c r="M175" s="18"/>
      <c r="N175" s="18"/>
      <c r="O175" s="18"/>
      <c r="P175" s="18"/>
      <c r="Q175" s="18"/>
      <c r="R175" s="18"/>
      <c r="S175" s="18"/>
      <c r="T175" s="18"/>
      <c r="U175" s="18"/>
      <c r="V175" s="18"/>
      <c r="W175" s="18"/>
      <c r="X175" s="18"/>
    </row>
    <row r="176" spans="2:24" s="42" customFormat="1" ht="12" customHeight="1">
      <c r="B176" s="18"/>
      <c r="C176" s="18"/>
      <c r="D176" s="18"/>
      <c r="E176" s="18"/>
      <c r="F176" s="18"/>
      <c r="G176" s="18"/>
      <c r="H176" s="18"/>
      <c r="I176" s="18"/>
      <c r="J176" s="18"/>
      <c r="K176" s="18"/>
      <c r="L176" s="18"/>
      <c r="M176" s="18"/>
      <c r="N176" s="18"/>
      <c r="O176" s="18"/>
      <c r="P176" s="18"/>
      <c r="Q176" s="18"/>
      <c r="R176" s="18"/>
      <c r="S176" s="18"/>
      <c r="T176" s="18"/>
      <c r="U176" s="18"/>
      <c r="V176" s="18"/>
      <c r="W176" s="18"/>
      <c r="X176" s="18"/>
    </row>
    <row r="177" spans="2:24" s="42" customFormat="1" ht="12" customHeight="1">
      <c r="B177" s="18"/>
      <c r="C177" s="18"/>
      <c r="D177" s="18"/>
      <c r="E177" s="18"/>
      <c r="F177" s="18"/>
      <c r="G177" s="18"/>
      <c r="H177" s="18"/>
      <c r="I177" s="18"/>
      <c r="J177" s="18"/>
      <c r="K177" s="18"/>
      <c r="L177" s="18"/>
      <c r="M177" s="18"/>
      <c r="N177" s="18"/>
      <c r="O177" s="18"/>
      <c r="P177" s="18"/>
      <c r="Q177" s="18"/>
      <c r="R177" s="18"/>
      <c r="S177" s="18"/>
      <c r="T177" s="18"/>
      <c r="U177" s="18"/>
      <c r="V177" s="18"/>
      <c r="W177" s="18"/>
      <c r="X177" s="18"/>
    </row>
    <row r="178" spans="2:24" s="42" customFormat="1" ht="12" customHeight="1">
      <c r="B178" s="18"/>
      <c r="C178" s="18"/>
      <c r="D178" s="18"/>
      <c r="E178" s="18"/>
      <c r="F178" s="18"/>
      <c r="G178" s="18"/>
      <c r="H178" s="18"/>
      <c r="I178" s="18"/>
      <c r="J178" s="18"/>
      <c r="K178" s="18"/>
      <c r="L178" s="18"/>
      <c r="M178" s="18"/>
      <c r="N178" s="18"/>
      <c r="O178" s="18"/>
      <c r="P178" s="18"/>
      <c r="Q178" s="18"/>
      <c r="R178" s="18"/>
      <c r="S178" s="18"/>
      <c r="T178" s="18"/>
      <c r="U178" s="18"/>
      <c r="V178" s="18"/>
      <c r="W178" s="18"/>
      <c r="X178" s="18"/>
    </row>
    <row r="179" spans="2:24" s="42" customFormat="1" ht="12" customHeight="1">
      <c r="B179" s="18"/>
      <c r="C179" s="18"/>
      <c r="D179" s="18"/>
      <c r="E179" s="18"/>
      <c r="F179" s="18"/>
      <c r="G179" s="18"/>
      <c r="H179" s="18"/>
      <c r="I179" s="18"/>
      <c r="J179" s="18"/>
      <c r="K179" s="18"/>
      <c r="L179" s="18"/>
      <c r="M179" s="18"/>
      <c r="N179" s="18"/>
      <c r="O179" s="18"/>
      <c r="P179" s="18"/>
      <c r="Q179" s="18"/>
      <c r="R179" s="18"/>
      <c r="S179" s="18"/>
      <c r="T179" s="18"/>
      <c r="U179" s="18"/>
      <c r="V179" s="18"/>
      <c r="W179" s="18"/>
      <c r="X179" s="18"/>
    </row>
    <row r="180" spans="2:24" s="42" customFormat="1" ht="12" customHeight="1">
      <c r="B180" s="18"/>
      <c r="C180" s="18"/>
      <c r="D180" s="18"/>
      <c r="E180" s="18"/>
      <c r="F180" s="18"/>
      <c r="G180" s="18"/>
      <c r="H180" s="18"/>
      <c r="I180" s="18"/>
      <c r="J180" s="18"/>
      <c r="K180" s="18"/>
      <c r="L180" s="18"/>
      <c r="M180" s="18"/>
      <c r="N180" s="18"/>
      <c r="O180" s="18"/>
      <c r="P180" s="18"/>
      <c r="Q180" s="18"/>
      <c r="R180" s="18"/>
      <c r="S180" s="18"/>
      <c r="T180" s="18"/>
      <c r="U180" s="18"/>
      <c r="V180" s="18"/>
      <c r="W180" s="18"/>
      <c r="X180" s="18"/>
    </row>
    <row r="181" spans="2:24" s="42" customFormat="1" ht="12" customHeight="1">
      <c r="B181" s="18"/>
      <c r="C181" s="18"/>
      <c r="D181" s="18"/>
      <c r="E181" s="18"/>
      <c r="F181" s="18"/>
      <c r="G181" s="18"/>
      <c r="H181" s="18"/>
      <c r="I181" s="18"/>
      <c r="J181" s="18"/>
      <c r="K181" s="18"/>
      <c r="L181" s="18"/>
      <c r="M181" s="18"/>
      <c r="N181" s="18"/>
      <c r="O181" s="18"/>
      <c r="P181" s="18"/>
      <c r="Q181" s="18"/>
      <c r="R181" s="18"/>
      <c r="S181" s="18"/>
      <c r="T181" s="18"/>
      <c r="U181" s="18"/>
      <c r="V181" s="18"/>
      <c r="W181" s="18"/>
      <c r="X181" s="18"/>
    </row>
    <row r="182" spans="2:24" s="42" customFormat="1" ht="12" customHeight="1">
      <c r="B182" s="18"/>
      <c r="C182" s="18"/>
      <c r="D182" s="18"/>
      <c r="E182" s="18"/>
      <c r="F182" s="18"/>
      <c r="G182" s="18"/>
      <c r="H182" s="18"/>
      <c r="I182" s="18"/>
      <c r="J182" s="18"/>
      <c r="K182" s="18"/>
      <c r="L182" s="18"/>
      <c r="M182" s="18"/>
      <c r="N182" s="18"/>
      <c r="O182" s="18"/>
      <c r="P182" s="18"/>
      <c r="Q182" s="18"/>
      <c r="R182" s="18"/>
      <c r="S182" s="18"/>
      <c r="T182" s="18"/>
      <c r="U182" s="18"/>
      <c r="V182" s="18"/>
      <c r="W182" s="18"/>
      <c r="X182" s="18"/>
    </row>
    <row r="183" spans="2:24" s="42" customFormat="1" ht="12" customHeight="1">
      <c r="B183" s="18"/>
      <c r="C183" s="18"/>
      <c r="D183" s="18"/>
      <c r="E183" s="18"/>
      <c r="F183" s="18"/>
      <c r="G183" s="18"/>
      <c r="H183" s="18"/>
      <c r="I183" s="18"/>
      <c r="J183" s="18"/>
      <c r="K183" s="18"/>
      <c r="L183" s="18"/>
      <c r="M183" s="18"/>
      <c r="N183" s="18"/>
      <c r="O183" s="18"/>
      <c r="P183" s="18"/>
      <c r="Q183" s="18"/>
      <c r="R183" s="18"/>
      <c r="S183" s="18"/>
      <c r="T183" s="18"/>
      <c r="U183" s="18"/>
      <c r="V183" s="18"/>
      <c r="W183" s="18"/>
      <c r="X183" s="18"/>
    </row>
    <row r="184" spans="2:24" s="42" customFormat="1" ht="12" customHeight="1">
      <c r="B184" s="18"/>
      <c r="C184" s="18"/>
      <c r="D184" s="18"/>
      <c r="E184" s="18"/>
      <c r="F184" s="18"/>
      <c r="G184" s="18"/>
      <c r="H184" s="18"/>
      <c r="I184" s="18"/>
      <c r="J184" s="18"/>
      <c r="K184" s="18"/>
      <c r="L184" s="18"/>
      <c r="M184" s="18"/>
      <c r="N184" s="18"/>
      <c r="O184" s="18"/>
      <c r="P184" s="18"/>
      <c r="Q184" s="18"/>
      <c r="R184" s="18"/>
      <c r="S184" s="18"/>
      <c r="T184" s="18"/>
      <c r="U184" s="18"/>
      <c r="V184" s="18"/>
      <c r="W184" s="18"/>
      <c r="X184" s="18"/>
    </row>
    <row r="185" spans="2:24" s="42" customFormat="1" ht="12" customHeight="1">
      <c r="B185" s="18"/>
      <c r="C185" s="18"/>
      <c r="D185" s="18"/>
      <c r="E185" s="18"/>
      <c r="F185" s="18"/>
      <c r="G185" s="18"/>
      <c r="H185" s="18"/>
      <c r="I185" s="18"/>
      <c r="J185" s="18"/>
      <c r="K185" s="18"/>
      <c r="L185" s="18"/>
      <c r="M185" s="18"/>
      <c r="N185" s="18"/>
      <c r="O185" s="18"/>
      <c r="P185" s="18"/>
      <c r="Q185" s="18"/>
      <c r="R185" s="18"/>
      <c r="S185" s="18"/>
      <c r="T185" s="18"/>
      <c r="U185" s="18"/>
      <c r="V185" s="18"/>
      <c r="W185" s="18"/>
      <c r="X185" s="18"/>
    </row>
    <row r="186" spans="2:24" s="42" customFormat="1" ht="12" customHeight="1">
      <c r="B186" s="18"/>
      <c r="C186" s="18"/>
      <c r="D186" s="18"/>
      <c r="E186" s="18"/>
      <c r="F186" s="18"/>
      <c r="G186" s="18"/>
      <c r="H186" s="18"/>
      <c r="I186" s="18"/>
      <c r="J186" s="18"/>
      <c r="K186" s="18"/>
      <c r="L186" s="18"/>
      <c r="M186" s="18"/>
      <c r="N186" s="18"/>
      <c r="O186" s="18"/>
      <c r="P186" s="18"/>
      <c r="Q186" s="18"/>
      <c r="R186" s="18"/>
      <c r="S186" s="18"/>
      <c r="T186" s="18"/>
      <c r="U186" s="18"/>
      <c r="V186" s="18"/>
      <c r="W186" s="18"/>
      <c r="X186" s="18"/>
    </row>
    <row r="187" spans="2:24" s="42" customFormat="1" ht="12" customHeight="1">
      <c r="B187" s="18"/>
      <c r="C187" s="18"/>
      <c r="D187" s="18"/>
      <c r="E187" s="18"/>
      <c r="F187" s="18"/>
      <c r="G187" s="18"/>
      <c r="H187" s="18"/>
      <c r="I187" s="18"/>
      <c r="J187" s="18"/>
      <c r="K187" s="18"/>
      <c r="L187" s="18"/>
      <c r="M187" s="18"/>
      <c r="N187" s="18"/>
      <c r="O187" s="18"/>
      <c r="P187" s="18"/>
      <c r="Q187" s="18"/>
      <c r="R187" s="18"/>
      <c r="S187" s="18"/>
      <c r="T187" s="18"/>
      <c r="U187" s="18"/>
      <c r="V187" s="18"/>
      <c r="W187" s="18"/>
      <c r="X187" s="18"/>
    </row>
    <row r="188" spans="2:24" s="42" customFormat="1" ht="12" customHeight="1">
      <c r="B188" s="18"/>
      <c r="C188" s="18"/>
      <c r="D188" s="18"/>
      <c r="E188" s="18"/>
      <c r="F188" s="18"/>
      <c r="G188" s="18"/>
      <c r="H188" s="18"/>
      <c r="I188" s="18"/>
      <c r="J188" s="18"/>
      <c r="K188" s="18"/>
      <c r="L188" s="18"/>
      <c r="M188" s="18"/>
      <c r="N188" s="18"/>
      <c r="O188" s="18"/>
      <c r="P188" s="18"/>
      <c r="Q188" s="18"/>
      <c r="R188" s="18"/>
      <c r="S188" s="18"/>
      <c r="T188" s="18"/>
      <c r="U188" s="18"/>
      <c r="V188" s="18"/>
      <c r="W188" s="18"/>
      <c r="X188" s="18"/>
    </row>
    <row r="189" spans="2:24" s="42" customFormat="1" ht="12" customHeight="1">
      <c r="B189" s="18"/>
      <c r="C189" s="18"/>
      <c r="D189" s="18"/>
      <c r="E189" s="18"/>
      <c r="F189" s="18"/>
      <c r="G189" s="18"/>
      <c r="H189" s="18"/>
      <c r="I189" s="18"/>
      <c r="J189" s="18"/>
      <c r="K189" s="18"/>
      <c r="L189" s="18"/>
      <c r="M189" s="18"/>
      <c r="N189" s="18"/>
      <c r="O189" s="18"/>
      <c r="P189" s="18"/>
      <c r="Q189" s="18"/>
      <c r="R189" s="18"/>
      <c r="S189" s="18"/>
      <c r="T189" s="18"/>
      <c r="U189" s="18"/>
      <c r="V189" s="18"/>
      <c r="W189" s="18"/>
      <c r="X189" s="18"/>
    </row>
    <row r="190" spans="2:24" s="42" customFormat="1" ht="12" customHeight="1">
      <c r="B190" s="18"/>
      <c r="C190" s="18"/>
      <c r="D190" s="18"/>
      <c r="E190" s="18"/>
      <c r="F190" s="18"/>
      <c r="G190" s="18"/>
      <c r="H190" s="18"/>
      <c r="I190" s="18"/>
      <c r="J190" s="18"/>
      <c r="K190" s="18"/>
      <c r="L190" s="18"/>
      <c r="M190" s="18"/>
      <c r="N190" s="18"/>
      <c r="O190" s="18"/>
      <c r="P190" s="18"/>
      <c r="Q190" s="18"/>
      <c r="R190" s="18"/>
      <c r="S190" s="18"/>
      <c r="T190" s="18"/>
      <c r="U190" s="18"/>
      <c r="V190" s="18"/>
      <c r="W190" s="18"/>
      <c r="X190" s="18"/>
    </row>
    <row r="191" spans="2:24" s="42" customFormat="1" ht="12" customHeight="1">
      <c r="B191" s="18"/>
      <c r="C191" s="18"/>
      <c r="D191" s="18"/>
      <c r="E191" s="18"/>
      <c r="F191" s="18"/>
      <c r="G191" s="18"/>
      <c r="H191" s="18"/>
      <c r="I191" s="18"/>
      <c r="J191" s="18"/>
      <c r="K191" s="18"/>
      <c r="L191" s="18"/>
      <c r="M191" s="18"/>
      <c r="N191" s="18"/>
      <c r="O191" s="18"/>
      <c r="P191" s="18"/>
      <c r="Q191" s="18"/>
      <c r="R191" s="18"/>
      <c r="S191" s="18"/>
      <c r="T191" s="18"/>
      <c r="U191" s="18"/>
      <c r="V191" s="18"/>
      <c r="W191" s="18"/>
      <c r="X191" s="18"/>
    </row>
    <row r="192" spans="2:24" s="42" customFormat="1" ht="12" customHeight="1">
      <c r="B192" s="18"/>
      <c r="C192" s="18"/>
      <c r="D192" s="18"/>
      <c r="E192" s="18"/>
      <c r="F192" s="18"/>
      <c r="G192" s="18"/>
      <c r="H192" s="18"/>
      <c r="I192" s="18"/>
      <c r="J192" s="18"/>
      <c r="K192" s="18"/>
      <c r="L192" s="18"/>
      <c r="M192" s="18"/>
      <c r="N192" s="18"/>
      <c r="O192" s="18"/>
      <c r="P192" s="18"/>
      <c r="Q192" s="18"/>
      <c r="R192" s="18"/>
      <c r="S192" s="18"/>
      <c r="T192" s="18"/>
      <c r="U192" s="18"/>
      <c r="V192" s="18"/>
      <c r="W192" s="18"/>
      <c r="X192" s="18"/>
    </row>
    <row r="193" spans="2:24" s="42" customFormat="1" ht="12" customHeight="1">
      <c r="B193" s="18"/>
      <c r="C193" s="18"/>
      <c r="D193" s="18"/>
      <c r="E193" s="18"/>
      <c r="F193" s="18"/>
      <c r="G193" s="18"/>
      <c r="H193" s="18"/>
      <c r="I193" s="18"/>
      <c r="J193" s="18"/>
      <c r="K193" s="18"/>
      <c r="L193" s="18"/>
      <c r="M193" s="18"/>
      <c r="N193" s="18"/>
      <c r="O193" s="18"/>
      <c r="P193" s="18"/>
      <c r="Q193" s="18"/>
      <c r="R193" s="18"/>
      <c r="S193" s="18"/>
      <c r="T193" s="18"/>
      <c r="U193" s="18"/>
      <c r="V193" s="18"/>
      <c r="W193" s="18"/>
      <c r="X193" s="18"/>
    </row>
    <row r="194" spans="2:24" s="42" customFormat="1" ht="12" customHeight="1">
      <c r="B194" s="18"/>
      <c r="C194" s="18"/>
      <c r="D194" s="18"/>
      <c r="E194" s="18"/>
      <c r="F194" s="18"/>
      <c r="G194" s="18"/>
      <c r="H194" s="18"/>
      <c r="I194" s="18"/>
      <c r="J194" s="18"/>
      <c r="K194" s="18"/>
      <c r="L194" s="18"/>
      <c r="M194" s="18"/>
      <c r="N194" s="18"/>
      <c r="O194" s="18"/>
      <c r="P194" s="18"/>
      <c r="Q194" s="18"/>
      <c r="R194" s="18"/>
      <c r="S194" s="18"/>
      <c r="T194" s="18"/>
      <c r="U194" s="18"/>
      <c r="V194" s="18"/>
      <c r="W194" s="18"/>
      <c r="X194" s="18"/>
    </row>
    <row r="195" spans="2:24" s="42" customFormat="1" ht="12" customHeight="1">
      <c r="B195" s="18"/>
      <c r="C195" s="18"/>
      <c r="D195" s="18"/>
      <c r="E195" s="18"/>
      <c r="F195" s="18"/>
      <c r="G195" s="18"/>
      <c r="H195" s="18"/>
      <c r="I195" s="18"/>
      <c r="J195" s="18"/>
      <c r="K195" s="18"/>
      <c r="L195" s="18"/>
      <c r="M195" s="18"/>
      <c r="N195" s="18"/>
      <c r="O195" s="18"/>
      <c r="P195" s="18"/>
      <c r="Q195" s="18"/>
      <c r="R195" s="18"/>
      <c r="S195" s="18"/>
      <c r="T195" s="18"/>
      <c r="U195" s="18"/>
      <c r="V195" s="18"/>
      <c r="W195" s="18"/>
      <c r="X195" s="18"/>
    </row>
    <row r="196" spans="2:24" s="42" customFormat="1" ht="12" customHeight="1">
      <c r="B196" s="18"/>
      <c r="C196" s="18"/>
      <c r="D196" s="18"/>
      <c r="E196" s="18"/>
      <c r="F196" s="18"/>
      <c r="G196" s="18"/>
      <c r="H196" s="18"/>
      <c r="I196" s="18"/>
      <c r="J196" s="18"/>
      <c r="K196" s="18"/>
      <c r="L196" s="18"/>
      <c r="M196" s="18"/>
      <c r="N196" s="18"/>
      <c r="O196" s="18"/>
      <c r="P196" s="18"/>
      <c r="Q196" s="18"/>
      <c r="R196" s="18"/>
      <c r="S196" s="18"/>
      <c r="T196" s="18"/>
      <c r="U196" s="18"/>
      <c r="V196" s="18"/>
      <c r="W196" s="18"/>
      <c r="X196" s="18"/>
    </row>
    <row r="197" spans="2:24" s="42" customFormat="1" ht="12" customHeight="1">
      <c r="B197" s="18"/>
      <c r="C197" s="18"/>
      <c r="D197" s="18"/>
      <c r="E197" s="18"/>
      <c r="F197" s="18"/>
      <c r="G197" s="18"/>
      <c r="H197" s="18"/>
      <c r="I197" s="18"/>
      <c r="J197" s="18"/>
      <c r="K197" s="18"/>
      <c r="L197" s="18"/>
      <c r="M197" s="18"/>
      <c r="N197" s="18"/>
      <c r="O197" s="18"/>
      <c r="P197" s="18"/>
      <c r="Q197" s="18"/>
      <c r="R197" s="18"/>
      <c r="S197" s="18"/>
      <c r="T197" s="18"/>
      <c r="U197" s="18"/>
      <c r="V197" s="18"/>
      <c r="W197" s="18"/>
      <c r="X197" s="18"/>
    </row>
    <row r="198" spans="2:24" s="42" customFormat="1" ht="12" customHeight="1">
      <c r="B198" s="18"/>
      <c r="C198" s="18"/>
      <c r="D198" s="18"/>
      <c r="E198" s="18"/>
      <c r="F198" s="18"/>
      <c r="G198" s="18"/>
      <c r="H198" s="18"/>
      <c r="I198" s="18"/>
      <c r="J198" s="18"/>
      <c r="K198" s="18"/>
      <c r="L198" s="18"/>
      <c r="M198" s="18"/>
      <c r="N198" s="18"/>
      <c r="O198" s="18"/>
      <c r="P198" s="18"/>
      <c r="Q198" s="18"/>
      <c r="R198" s="18"/>
      <c r="S198" s="18"/>
      <c r="T198" s="18"/>
      <c r="U198" s="18"/>
      <c r="V198" s="18"/>
      <c r="W198" s="18"/>
      <c r="X198" s="18"/>
    </row>
    <row r="199" spans="2:24" s="42" customFormat="1" ht="12" customHeight="1">
      <c r="B199" s="18"/>
      <c r="C199" s="18"/>
      <c r="D199" s="18"/>
      <c r="E199" s="18"/>
      <c r="F199" s="18"/>
      <c r="G199" s="18"/>
      <c r="H199" s="18"/>
      <c r="I199" s="18"/>
      <c r="J199" s="18"/>
      <c r="K199" s="18"/>
      <c r="L199" s="18"/>
      <c r="M199" s="18"/>
      <c r="N199" s="18"/>
      <c r="O199" s="18"/>
      <c r="P199" s="18"/>
      <c r="Q199" s="18"/>
      <c r="R199" s="18"/>
      <c r="S199" s="18"/>
      <c r="T199" s="18"/>
      <c r="U199" s="18"/>
      <c r="V199" s="18"/>
      <c r="W199" s="18"/>
      <c r="X199" s="18"/>
    </row>
    <row r="200" spans="2:24" s="42" customFormat="1" ht="12" customHeight="1">
      <c r="B200" s="18"/>
      <c r="C200" s="18"/>
      <c r="D200" s="18"/>
      <c r="E200" s="18"/>
      <c r="F200" s="18"/>
      <c r="G200" s="18"/>
      <c r="H200" s="18"/>
      <c r="I200" s="18"/>
      <c r="J200" s="18"/>
      <c r="K200" s="18"/>
      <c r="L200" s="18"/>
      <c r="M200" s="18"/>
      <c r="N200" s="18"/>
      <c r="O200" s="18"/>
      <c r="P200" s="18"/>
      <c r="Q200" s="18"/>
      <c r="R200" s="18"/>
      <c r="S200" s="18"/>
      <c r="T200" s="18"/>
      <c r="U200" s="18"/>
      <c r="V200" s="18"/>
      <c r="W200" s="18"/>
      <c r="X200" s="18"/>
    </row>
    <row r="201" spans="2:24" s="42" customFormat="1" ht="12" customHeight="1">
      <c r="B201" s="18"/>
      <c r="C201" s="18"/>
      <c r="D201" s="18"/>
      <c r="E201" s="18"/>
      <c r="F201" s="18"/>
      <c r="G201" s="18"/>
      <c r="H201" s="18"/>
      <c r="I201" s="18"/>
      <c r="J201" s="18"/>
      <c r="K201" s="18"/>
      <c r="L201" s="18"/>
      <c r="M201" s="18"/>
      <c r="N201" s="18"/>
      <c r="O201" s="18"/>
      <c r="P201" s="18"/>
      <c r="Q201" s="18"/>
      <c r="R201" s="18"/>
      <c r="S201" s="18"/>
      <c r="T201" s="18"/>
      <c r="U201" s="18"/>
      <c r="V201" s="18"/>
      <c r="W201" s="18"/>
      <c r="X201" s="18"/>
    </row>
    <row r="202" spans="2:24" s="42" customFormat="1" ht="12" customHeight="1">
      <c r="B202" s="18"/>
      <c r="C202" s="18"/>
      <c r="D202" s="18"/>
      <c r="E202" s="18"/>
      <c r="F202" s="18"/>
      <c r="G202" s="18"/>
      <c r="H202" s="18"/>
      <c r="I202" s="18"/>
      <c r="J202" s="18"/>
      <c r="K202" s="18"/>
      <c r="L202" s="18"/>
      <c r="M202" s="18"/>
      <c r="N202" s="18"/>
      <c r="O202" s="18"/>
      <c r="P202" s="18"/>
      <c r="Q202" s="18"/>
      <c r="R202" s="18"/>
      <c r="S202" s="18"/>
      <c r="T202" s="18"/>
      <c r="U202" s="18"/>
      <c r="V202" s="18"/>
      <c r="W202" s="18"/>
      <c r="X202" s="18"/>
    </row>
    <row r="203" spans="2:24" s="42" customFormat="1" ht="12" customHeight="1">
      <c r="B203" s="18"/>
      <c r="C203" s="18"/>
      <c r="D203" s="18"/>
      <c r="E203" s="18"/>
      <c r="F203" s="18"/>
      <c r="G203" s="18"/>
      <c r="H203" s="18"/>
      <c r="I203" s="18"/>
      <c r="J203" s="18"/>
      <c r="K203" s="18"/>
      <c r="L203" s="18"/>
      <c r="M203" s="18"/>
      <c r="N203" s="18"/>
      <c r="O203" s="18"/>
      <c r="P203" s="18"/>
      <c r="Q203" s="18"/>
      <c r="R203" s="18"/>
      <c r="S203" s="18"/>
      <c r="T203" s="18"/>
      <c r="U203" s="18"/>
      <c r="V203" s="18"/>
      <c r="W203" s="18"/>
      <c r="X203" s="18"/>
    </row>
    <row r="204" spans="2:24" s="42" customFormat="1" ht="12" customHeight="1">
      <c r="B204" s="18"/>
      <c r="C204" s="18"/>
      <c r="D204" s="18"/>
      <c r="E204" s="18"/>
      <c r="F204" s="18"/>
      <c r="G204" s="18"/>
      <c r="H204" s="18"/>
      <c r="I204" s="18"/>
      <c r="J204" s="18"/>
      <c r="K204" s="18"/>
      <c r="L204" s="18"/>
      <c r="M204" s="18"/>
      <c r="N204" s="18"/>
      <c r="O204" s="18"/>
      <c r="P204" s="18"/>
      <c r="Q204" s="18"/>
      <c r="R204" s="18"/>
      <c r="S204" s="18"/>
      <c r="T204" s="18"/>
      <c r="U204" s="18"/>
      <c r="V204" s="18"/>
      <c r="W204" s="18"/>
      <c r="X204" s="18"/>
    </row>
    <row r="205" spans="2:24" s="42" customFormat="1" ht="12" customHeight="1">
      <c r="B205" s="18"/>
      <c r="C205" s="18"/>
      <c r="D205" s="18"/>
      <c r="E205" s="18"/>
      <c r="F205" s="18"/>
      <c r="G205" s="18"/>
      <c r="H205" s="18"/>
      <c r="I205" s="18"/>
      <c r="J205" s="18"/>
      <c r="K205" s="18"/>
      <c r="L205" s="18"/>
      <c r="M205" s="18"/>
      <c r="N205" s="18"/>
      <c r="O205" s="18"/>
      <c r="P205" s="18"/>
      <c r="Q205" s="18"/>
      <c r="R205" s="18"/>
      <c r="S205" s="18"/>
      <c r="T205" s="18"/>
      <c r="U205" s="18"/>
      <c r="V205" s="18"/>
      <c r="W205" s="18"/>
      <c r="X205" s="18"/>
    </row>
    <row r="206" spans="2:24" s="42" customFormat="1" ht="12" customHeight="1">
      <c r="B206" s="18"/>
      <c r="C206" s="18"/>
      <c r="D206" s="18"/>
      <c r="E206" s="18"/>
      <c r="F206" s="18"/>
      <c r="G206" s="18"/>
      <c r="H206" s="18"/>
      <c r="I206" s="18"/>
      <c r="J206" s="18"/>
      <c r="K206" s="18"/>
      <c r="L206" s="18"/>
      <c r="M206" s="18"/>
      <c r="N206" s="18"/>
      <c r="O206" s="18"/>
      <c r="P206" s="18"/>
      <c r="Q206" s="18"/>
      <c r="R206" s="18"/>
      <c r="S206" s="18"/>
      <c r="T206" s="18"/>
      <c r="U206" s="18"/>
      <c r="V206" s="18"/>
      <c r="W206" s="18"/>
      <c r="X206" s="18"/>
    </row>
    <row r="207" spans="2:24" s="42" customFormat="1" ht="12" customHeight="1">
      <c r="B207" s="18"/>
      <c r="C207" s="18"/>
      <c r="D207" s="18"/>
      <c r="E207" s="18"/>
      <c r="F207" s="18"/>
      <c r="G207" s="18"/>
      <c r="H207" s="18"/>
      <c r="I207" s="18"/>
      <c r="J207" s="18"/>
      <c r="K207" s="18"/>
      <c r="L207" s="18"/>
      <c r="M207" s="18"/>
      <c r="N207" s="18"/>
      <c r="O207" s="18"/>
      <c r="P207" s="18"/>
      <c r="Q207" s="18"/>
      <c r="R207" s="18"/>
      <c r="S207" s="18"/>
      <c r="T207" s="18"/>
      <c r="U207" s="18"/>
      <c r="V207" s="18"/>
      <c r="W207" s="18"/>
      <c r="X207" s="18"/>
    </row>
    <row r="209" spans="2:24" s="42" customFormat="1" ht="12" customHeight="1">
      <c r="B209" s="18"/>
      <c r="C209" s="18"/>
      <c r="D209" s="18"/>
      <c r="E209" s="18"/>
      <c r="F209" s="18"/>
      <c r="G209" s="18"/>
      <c r="H209" s="18"/>
      <c r="I209" s="18"/>
      <c r="J209" s="18"/>
      <c r="K209" s="18"/>
      <c r="L209" s="18"/>
      <c r="M209" s="18"/>
      <c r="N209" s="18"/>
      <c r="O209" s="18"/>
      <c r="P209" s="18"/>
      <c r="Q209" s="18"/>
      <c r="R209" s="18"/>
      <c r="S209" s="18"/>
      <c r="T209" s="18"/>
      <c r="U209" s="18"/>
      <c r="V209" s="18"/>
      <c r="W209" s="18"/>
      <c r="X209" s="18"/>
    </row>
    <row r="210" spans="2:24" s="42" customFormat="1" ht="12" customHeight="1">
      <c r="B210" s="18"/>
      <c r="C210" s="18"/>
      <c r="D210" s="18"/>
      <c r="E210" s="18"/>
      <c r="F210" s="18"/>
      <c r="G210" s="18"/>
      <c r="H210" s="18"/>
      <c r="I210" s="18"/>
      <c r="J210" s="18"/>
      <c r="K210" s="18"/>
      <c r="L210" s="18"/>
      <c r="M210" s="18"/>
      <c r="N210" s="18"/>
      <c r="O210" s="18"/>
      <c r="P210" s="18"/>
      <c r="Q210" s="18"/>
      <c r="R210" s="18"/>
      <c r="S210" s="18"/>
      <c r="T210" s="18"/>
      <c r="U210" s="18"/>
      <c r="V210" s="18"/>
      <c r="W210" s="18"/>
      <c r="X210" s="18"/>
    </row>
    <row r="211" spans="2:24" s="42" customFormat="1" ht="12" customHeight="1">
      <c r="B211" s="18"/>
      <c r="C211" s="18"/>
      <c r="D211" s="18"/>
      <c r="E211" s="18"/>
      <c r="F211" s="18"/>
      <c r="G211" s="18"/>
      <c r="H211" s="18"/>
      <c r="I211" s="18"/>
      <c r="J211" s="18"/>
      <c r="K211" s="18"/>
      <c r="L211" s="18"/>
      <c r="M211" s="18"/>
      <c r="N211" s="18"/>
      <c r="O211" s="18"/>
      <c r="P211" s="18"/>
      <c r="Q211" s="18"/>
      <c r="R211" s="18"/>
      <c r="S211" s="18"/>
      <c r="T211" s="18"/>
      <c r="U211" s="18"/>
      <c r="V211" s="18"/>
      <c r="W211" s="18"/>
      <c r="X211" s="18"/>
    </row>
    <row r="212" spans="2:24" s="42" customFormat="1" ht="12" customHeight="1">
      <c r="B212" s="18"/>
      <c r="C212" s="18"/>
      <c r="D212" s="18"/>
      <c r="E212" s="18"/>
      <c r="F212" s="18"/>
      <c r="G212" s="18"/>
      <c r="H212" s="18"/>
      <c r="I212" s="18"/>
      <c r="J212" s="18"/>
      <c r="K212" s="18"/>
      <c r="L212" s="18"/>
      <c r="M212" s="18"/>
      <c r="N212" s="18"/>
      <c r="O212" s="18"/>
      <c r="P212" s="18"/>
      <c r="Q212" s="18"/>
      <c r="R212" s="18"/>
      <c r="S212" s="18"/>
      <c r="T212" s="18"/>
      <c r="U212" s="18"/>
      <c r="V212" s="18"/>
      <c r="W212" s="18"/>
      <c r="X212" s="18"/>
    </row>
    <row r="213" spans="2:24" s="42" customFormat="1" ht="12" customHeight="1">
      <c r="B213" s="18"/>
      <c r="C213" s="18"/>
      <c r="D213" s="18"/>
      <c r="E213" s="18"/>
      <c r="F213" s="18"/>
      <c r="G213" s="18"/>
      <c r="H213" s="18"/>
      <c r="I213" s="18"/>
      <c r="J213" s="18"/>
      <c r="K213" s="18"/>
      <c r="L213" s="18"/>
      <c r="M213" s="18"/>
      <c r="N213" s="18"/>
      <c r="O213" s="18"/>
      <c r="P213" s="18"/>
      <c r="Q213" s="18"/>
      <c r="R213" s="18"/>
      <c r="S213" s="18"/>
      <c r="T213" s="18"/>
      <c r="U213" s="18"/>
      <c r="V213" s="18"/>
      <c r="W213" s="18"/>
      <c r="X213" s="18"/>
    </row>
    <row r="214" spans="2:24" s="42" customFormat="1" ht="12" customHeight="1">
      <c r="B214" s="18"/>
      <c r="C214" s="18"/>
      <c r="D214" s="18"/>
      <c r="E214" s="18"/>
      <c r="F214" s="18"/>
      <c r="G214" s="18"/>
      <c r="H214" s="18"/>
      <c r="I214" s="18"/>
      <c r="J214" s="18"/>
      <c r="K214" s="18"/>
      <c r="L214" s="18"/>
      <c r="M214" s="18"/>
      <c r="N214" s="18"/>
      <c r="O214" s="18"/>
      <c r="P214" s="18"/>
      <c r="Q214" s="18"/>
      <c r="R214" s="18"/>
      <c r="S214" s="18"/>
      <c r="T214" s="18"/>
      <c r="U214" s="18"/>
      <c r="V214" s="18"/>
      <c r="W214" s="18"/>
      <c r="X214" s="18"/>
    </row>
    <row r="215" spans="2:24" s="42" customFormat="1" ht="12" customHeight="1">
      <c r="B215" s="18"/>
      <c r="C215" s="18"/>
      <c r="D215" s="18"/>
      <c r="E215" s="18"/>
      <c r="F215" s="18"/>
      <c r="G215" s="18"/>
      <c r="H215" s="18"/>
      <c r="I215" s="18"/>
      <c r="J215" s="18"/>
      <c r="K215" s="18"/>
      <c r="L215" s="18"/>
      <c r="M215" s="18"/>
      <c r="N215" s="18"/>
      <c r="O215" s="18"/>
      <c r="P215" s="18"/>
      <c r="Q215" s="18"/>
      <c r="R215" s="18"/>
      <c r="S215" s="18"/>
      <c r="T215" s="18"/>
      <c r="U215" s="18"/>
      <c r="V215" s="18"/>
      <c r="W215" s="18"/>
      <c r="X215" s="18"/>
    </row>
    <row r="216" spans="2:24" s="42" customFormat="1" ht="12" customHeight="1">
      <c r="B216" s="18"/>
      <c r="C216" s="18"/>
      <c r="D216" s="18"/>
      <c r="E216" s="18"/>
      <c r="F216" s="18"/>
      <c r="G216" s="18"/>
      <c r="H216" s="18"/>
      <c r="I216" s="18"/>
      <c r="J216" s="18"/>
      <c r="K216" s="18"/>
      <c r="L216" s="18"/>
      <c r="M216" s="18"/>
      <c r="N216" s="18"/>
      <c r="O216" s="18"/>
      <c r="P216" s="18"/>
      <c r="Q216" s="18"/>
      <c r="R216" s="18"/>
      <c r="S216" s="18"/>
      <c r="T216" s="18"/>
      <c r="U216" s="18"/>
      <c r="V216" s="18"/>
      <c r="W216" s="18"/>
      <c r="X216" s="18"/>
    </row>
    <row r="217" spans="2:24" s="42" customFormat="1" ht="12" customHeight="1">
      <c r="B217" s="18"/>
      <c r="C217" s="18"/>
      <c r="D217" s="18"/>
      <c r="E217" s="18"/>
      <c r="F217" s="18"/>
      <c r="G217" s="18"/>
      <c r="H217" s="18"/>
      <c r="I217" s="18"/>
      <c r="J217" s="18"/>
      <c r="K217" s="18"/>
      <c r="L217" s="18"/>
      <c r="M217" s="18"/>
      <c r="N217" s="18"/>
      <c r="O217" s="18"/>
      <c r="P217" s="18"/>
      <c r="Q217" s="18"/>
      <c r="R217" s="18"/>
      <c r="S217" s="18"/>
      <c r="T217" s="18"/>
      <c r="U217" s="18"/>
      <c r="V217" s="18"/>
      <c r="W217" s="18"/>
      <c r="X217" s="18"/>
    </row>
    <row r="218" spans="2:24" s="42" customFormat="1" ht="12" customHeight="1">
      <c r="B218" s="18"/>
      <c r="C218" s="18"/>
      <c r="D218" s="18"/>
      <c r="E218" s="18"/>
      <c r="F218" s="18"/>
      <c r="G218" s="18"/>
      <c r="H218" s="18"/>
      <c r="I218" s="18"/>
      <c r="J218" s="18"/>
      <c r="K218" s="18"/>
      <c r="L218" s="18"/>
      <c r="M218" s="18"/>
      <c r="N218" s="18"/>
      <c r="O218" s="18"/>
      <c r="P218" s="18"/>
      <c r="Q218" s="18"/>
      <c r="R218" s="18"/>
      <c r="S218" s="18"/>
      <c r="T218" s="18"/>
      <c r="U218" s="18"/>
      <c r="V218" s="18"/>
      <c r="W218" s="18"/>
      <c r="X218" s="18"/>
    </row>
    <row r="219" spans="2:24" s="42" customFormat="1" ht="12" customHeight="1">
      <c r="B219" s="18"/>
      <c r="C219" s="18"/>
      <c r="D219" s="18"/>
      <c r="E219" s="18"/>
      <c r="F219" s="18"/>
      <c r="G219" s="18"/>
      <c r="H219" s="18"/>
      <c r="I219" s="18"/>
      <c r="J219" s="18"/>
      <c r="K219" s="18"/>
      <c r="L219" s="18"/>
      <c r="M219" s="18"/>
      <c r="N219" s="18"/>
      <c r="O219" s="18"/>
      <c r="P219" s="18"/>
      <c r="Q219" s="18"/>
      <c r="R219" s="18"/>
      <c r="S219" s="18"/>
      <c r="T219" s="18"/>
      <c r="U219" s="18"/>
      <c r="V219" s="18"/>
      <c r="W219" s="18"/>
      <c r="X219" s="18"/>
    </row>
    <row r="220" spans="2:24" s="42" customFormat="1" ht="12" customHeight="1">
      <c r="B220" s="18"/>
      <c r="C220" s="18"/>
      <c r="D220" s="18"/>
      <c r="E220" s="18"/>
      <c r="F220" s="18"/>
      <c r="G220" s="18"/>
      <c r="H220" s="18"/>
      <c r="I220" s="18"/>
      <c r="J220" s="18"/>
      <c r="K220" s="18"/>
      <c r="L220" s="18"/>
      <c r="M220" s="18"/>
      <c r="N220" s="18"/>
      <c r="O220" s="18"/>
      <c r="P220" s="18"/>
      <c r="Q220" s="18"/>
      <c r="R220" s="18"/>
      <c r="S220" s="18"/>
      <c r="T220" s="18"/>
      <c r="U220" s="18"/>
      <c r="V220" s="18"/>
      <c r="W220" s="18"/>
      <c r="X220" s="18"/>
    </row>
    <row r="221" spans="2:24" s="42" customFormat="1" ht="12" customHeight="1">
      <c r="B221" s="18"/>
      <c r="C221" s="18"/>
      <c r="D221" s="18"/>
      <c r="E221" s="18"/>
      <c r="F221" s="18"/>
      <c r="G221" s="18"/>
      <c r="H221" s="18"/>
      <c r="I221" s="18"/>
      <c r="J221" s="18"/>
      <c r="K221" s="18"/>
      <c r="L221" s="18"/>
      <c r="M221" s="18"/>
      <c r="N221" s="18"/>
      <c r="O221" s="18"/>
      <c r="P221" s="18"/>
      <c r="Q221" s="18"/>
      <c r="R221" s="18"/>
      <c r="S221" s="18"/>
      <c r="T221" s="18"/>
      <c r="U221" s="18"/>
      <c r="V221" s="18"/>
      <c r="W221" s="18"/>
      <c r="X221" s="18"/>
    </row>
    <row r="222" spans="2:24" s="42" customFormat="1" ht="12" customHeight="1">
      <c r="B222" s="18"/>
      <c r="C222" s="18"/>
      <c r="D222" s="18"/>
      <c r="E222" s="18"/>
      <c r="F222" s="18"/>
      <c r="G222" s="18"/>
      <c r="H222" s="18"/>
      <c r="I222" s="18"/>
      <c r="J222" s="18"/>
      <c r="K222" s="18"/>
      <c r="L222" s="18"/>
      <c r="M222" s="18"/>
      <c r="N222" s="18"/>
      <c r="O222" s="18"/>
      <c r="P222" s="18"/>
      <c r="Q222" s="18"/>
      <c r="R222" s="18"/>
      <c r="S222" s="18"/>
      <c r="T222" s="18"/>
      <c r="U222" s="18"/>
      <c r="V222" s="18"/>
      <c r="W222" s="18"/>
      <c r="X222" s="18"/>
    </row>
    <row r="223" spans="2:24" s="42" customFormat="1" ht="12" customHeight="1">
      <c r="B223" s="18"/>
      <c r="C223" s="18"/>
      <c r="D223" s="18"/>
      <c r="E223" s="18"/>
      <c r="F223" s="18"/>
      <c r="G223" s="18"/>
      <c r="H223" s="18"/>
      <c r="I223" s="18"/>
      <c r="J223" s="18"/>
      <c r="K223" s="18"/>
      <c r="L223" s="18"/>
      <c r="M223" s="18"/>
      <c r="N223" s="18"/>
      <c r="O223" s="18"/>
      <c r="P223" s="18"/>
      <c r="Q223" s="18"/>
      <c r="R223" s="18"/>
      <c r="S223" s="18"/>
      <c r="T223" s="18"/>
      <c r="U223" s="18"/>
      <c r="V223" s="18"/>
      <c r="W223" s="18"/>
      <c r="X223" s="18"/>
    </row>
    <row r="224" spans="2:24" s="42" customFormat="1" ht="12" customHeight="1">
      <c r="B224" s="18"/>
      <c r="C224" s="18"/>
      <c r="D224" s="18"/>
      <c r="E224" s="18"/>
      <c r="F224" s="18"/>
      <c r="G224" s="18"/>
      <c r="H224" s="18"/>
      <c r="I224" s="18"/>
      <c r="J224" s="18"/>
      <c r="K224" s="18"/>
      <c r="L224" s="18"/>
      <c r="M224" s="18"/>
      <c r="N224" s="18"/>
      <c r="O224" s="18"/>
      <c r="P224" s="18"/>
      <c r="Q224" s="18"/>
      <c r="R224" s="18"/>
      <c r="S224" s="18"/>
      <c r="T224" s="18"/>
      <c r="U224" s="18"/>
      <c r="V224" s="18"/>
      <c r="W224" s="18"/>
      <c r="X224" s="18"/>
    </row>
    <row r="225" spans="2:24" s="42" customFormat="1" ht="12" customHeight="1">
      <c r="B225" s="18"/>
      <c r="C225" s="18"/>
      <c r="D225" s="18"/>
      <c r="E225" s="18"/>
      <c r="F225" s="18"/>
      <c r="G225" s="18"/>
      <c r="H225" s="18"/>
      <c r="I225" s="18"/>
      <c r="J225" s="18"/>
      <c r="K225" s="18"/>
      <c r="L225" s="18"/>
      <c r="M225" s="18"/>
      <c r="N225" s="18"/>
      <c r="O225" s="18"/>
      <c r="P225" s="18"/>
      <c r="Q225" s="18"/>
      <c r="R225" s="18"/>
      <c r="S225" s="18"/>
      <c r="T225" s="18"/>
      <c r="U225" s="18"/>
      <c r="V225" s="18"/>
      <c r="W225" s="18"/>
      <c r="X225" s="18"/>
    </row>
    <row r="226" spans="2:24" s="42" customFormat="1" ht="12" customHeight="1">
      <c r="B226" s="18"/>
      <c r="C226" s="18"/>
      <c r="D226" s="18"/>
      <c r="E226" s="18"/>
      <c r="F226" s="18"/>
      <c r="G226" s="18"/>
      <c r="H226" s="18"/>
      <c r="I226" s="18"/>
      <c r="J226" s="18"/>
      <c r="K226" s="18"/>
      <c r="L226" s="18"/>
      <c r="M226" s="18"/>
      <c r="N226" s="18"/>
      <c r="O226" s="18"/>
      <c r="P226" s="18"/>
      <c r="Q226" s="18"/>
      <c r="R226" s="18"/>
      <c r="S226" s="18"/>
      <c r="T226" s="18"/>
      <c r="U226" s="18"/>
      <c r="V226" s="18"/>
      <c r="W226" s="18"/>
      <c r="X226" s="18"/>
    </row>
    <row r="227" spans="2:24" s="42" customFormat="1" ht="12" customHeight="1">
      <c r="B227" s="18"/>
      <c r="C227" s="18"/>
      <c r="D227" s="18"/>
      <c r="E227" s="18"/>
      <c r="F227" s="18"/>
      <c r="G227" s="18"/>
      <c r="H227" s="18"/>
      <c r="I227" s="18"/>
      <c r="J227" s="18"/>
      <c r="K227" s="18"/>
      <c r="L227" s="18"/>
      <c r="M227" s="18"/>
      <c r="N227" s="18"/>
      <c r="O227" s="18"/>
      <c r="P227" s="18"/>
      <c r="Q227" s="18"/>
      <c r="R227" s="18"/>
      <c r="S227" s="18"/>
      <c r="T227" s="18"/>
      <c r="U227" s="18"/>
      <c r="V227" s="18"/>
      <c r="W227" s="18"/>
      <c r="X227" s="18"/>
    </row>
    <row r="228" spans="2:24" s="42" customFormat="1" ht="12" customHeight="1">
      <c r="B228" s="18"/>
      <c r="C228" s="18"/>
      <c r="D228" s="18"/>
      <c r="E228" s="18"/>
      <c r="F228" s="18"/>
      <c r="G228" s="18"/>
      <c r="H228" s="18"/>
      <c r="I228" s="18"/>
      <c r="J228" s="18"/>
      <c r="K228" s="18"/>
      <c r="L228" s="18"/>
      <c r="M228" s="18"/>
      <c r="N228" s="18"/>
      <c r="O228" s="18"/>
      <c r="P228" s="18"/>
      <c r="Q228" s="18"/>
      <c r="R228" s="18"/>
      <c r="S228" s="18"/>
      <c r="T228" s="18"/>
      <c r="U228" s="18"/>
      <c r="V228" s="18"/>
      <c r="W228" s="18"/>
      <c r="X228" s="18"/>
    </row>
    <row r="229" spans="2:24" s="42" customFormat="1" ht="12" customHeight="1">
      <c r="B229" s="18"/>
      <c r="C229" s="18"/>
      <c r="D229" s="18"/>
      <c r="E229" s="18"/>
      <c r="F229" s="18"/>
      <c r="G229" s="18"/>
      <c r="H229" s="18"/>
      <c r="I229" s="18"/>
      <c r="J229" s="18"/>
      <c r="K229" s="18"/>
      <c r="L229" s="18"/>
      <c r="M229" s="18"/>
      <c r="N229" s="18"/>
      <c r="O229" s="18"/>
      <c r="P229" s="18"/>
      <c r="Q229" s="18"/>
      <c r="R229" s="18"/>
      <c r="S229" s="18"/>
      <c r="T229" s="18"/>
      <c r="U229" s="18"/>
      <c r="V229" s="18"/>
      <c r="W229" s="18"/>
      <c r="X229" s="18"/>
    </row>
    <row r="230" spans="2:24" s="42" customFormat="1" ht="12" customHeight="1">
      <c r="B230" s="18"/>
      <c r="C230" s="18"/>
      <c r="D230" s="18"/>
      <c r="E230" s="18"/>
      <c r="F230" s="18"/>
      <c r="G230" s="18"/>
      <c r="H230" s="18"/>
      <c r="I230" s="18"/>
      <c r="J230" s="18"/>
      <c r="K230" s="18"/>
      <c r="L230" s="18"/>
      <c r="M230" s="18"/>
      <c r="N230" s="18"/>
      <c r="O230" s="18"/>
      <c r="P230" s="18"/>
      <c r="Q230" s="18"/>
      <c r="R230" s="18"/>
      <c r="S230" s="18"/>
      <c r="T230" s="18"/>
      <c r="U230" s="18"/>
      <c r="V230" s="18"/>
      <c r="W230" s="18"/>
      <c r="X230" s="18"/>
    </row>
    <row r="231" spans="2:24" s="42" customFormat="1" ht="12" customHeight="1">
      <c r="B231" s="18"/>
      <c r="C231" s="18"/>
      <c r="D231" s="18"/>
      <c r="E231" s="18"/>
      <c r="F231" s="18"/>
      <c r="G231" s="18"/>
      <c r="H231" s="18"/>
      <c r="I231" s="18"/>
      <c r="J231" s="18"/>
      <c r="K231" s="18"/>
      <c r="L231" s="18"/>
      <c r="M231" s="18"/>
      <c r="N231" s="18"/>
      <c r="O231" s="18"/>
      <c r="P231" s="18"/>
      <c r="Q231" s="18"/>
      <c r="R231" s="18"/>
      <c r="S231" s="18"/>
      <c r="T231" s="18"/>
      <c r="U231" s="18"/>
      <c r="V231" s="18"/>
      <c r="W231" s="18"/>
      <c r="X231" s="18"/>
    </row>
    <row r="232" spans="2:24" s="42" customFormat="1" ht="12" customHeight="1">
      <c r="B232" s="18"/>
      <c r="C232" s="18"/>
      <c r="D232" s="18"/>
      <c r="E232" s="18"/>
      <c r="F232" s="18"/>
      <c r="G232" s="18"/>
      <c r="H232" s="18"/>
      <c r="I232" s="18"/>
      <c r="J232" s="18"/>
      <c r="K232" s="18"/>
      <c r="L232" s="18"/>
      <c r="M232" s="18"/>
      <c r="N232" s="18"/>
      <c r="O232" s="18"/>
      <c r="P232" s="18"/>
      <c r="Q232" s="18"/>
      <c r="R232" s="18"/>
      <c r="S232" s="18"/>
      <c r="T232" s="18"/>
      <c r="U232" s="18"/>
      <c r="V232" s="18"/>
      <c r="W232" s="18"/>
      <c r="X232" s="18"/>
    </row>
    <row r="233" spans="2:24" s="42" customFormat="1" ht="12" customHeight="1">
      <c r="B233" s="18"/>
      <c r="C233" s="18"/>
      <c r="D233" s="18"/>
      <c r="E233" s="18"/>
      <c r="F233" s="18"/>
      <c r="G233" s="18"/>
      <c r="H233" s="18"/>
      <c r="I233" s="18"/>
      <c r="J233" s="18"/>
      <c r="K233" s="18"/>
      <c r="L233" s="18"/>
      <c r="M233" s="18"/>
      <c r="N233" s="18"/>
      <c r="O233" s="18"/>
      <c r="P233" s="18"/>
      <c r="Q233" s="18"/>
      <c r="R233" s="18"/>
      <c r="S233" s="18"/>
      <c r="T233" s="18"/>
      <c r="U233" s="18"/>
      <c r="V233" s="18"/>
      <c r="W233" s="18"/>
      <c r="X233" s="18"/>
    </row>
    <row r="234" spans="2:24" s="42" customFormat="1" ht="12" customHeight="1">
      <c r="B234" s="18"/>
      <c r="C234" s="18"/>
      <c r="D234" s="18"/>
      <c r="E234" s="18"/>
      <c r="F234" s="18"/>
      <c r="G234" s="18"/>
      <c r="H234" s="18"/>
      <c r="I234" s="18"/>
      <c r="J234" s="18"/>
      <c r="K234" s="18"/>
      <c r="L234" s="18"/>
      <c r="M234" s="18"/>
      <c r="N234" s="18"/>
      <c r="O234" s="18"/>
      <c r="P234" s="18"/>
      <c r="Q234" s="18"/>
      <c r="R234" s="18"/>
      <c r="S234" s="18"/>
      <c r="T234" s="18"/>
      <c r="U234" s="18"/>
      <c r="V234" s="18"/>
      <c r="W234" s="18"/>
      <c r="X234" s="18"/>
    </row>
    <row r="235" spans="2:24" s="42" customFormat="1" ht="12" customHeight="1">
      <c r="B235" s="18"/>
      <c r="C235" s="18"/>
      <c r="D235" s="18"/>
      <c r="E235" s="18"/>
      <c r="F235" s="18"/>
      <c r="G235" s="18"/>
      <c r="H235" s="18"/>
      <c r="I235" s="18"/>
      <c r="J235" s="18"/>
      <c r="K235" s="18"/>
      <c r="L235" s="18"/>
      <c r="M235" s="18"/>
      <c r="N235" s="18"/>
      <c r="O235" s="18"/>
      <c r="P235" s="18"/>
      <c r="Q235" s="18"/>
      <c r="R235" s="18"/>
      <c r="S235" s="18"/>
      <c r="T235" s="18"/>
      <c r="U235" s="18"/>
      <c r="V235" s="18"/>
      <c r="W235" s="18"/>
      <c r="X235" s="18"/>
    </row>
    <row r="236" spans="2:24" s="42" customFormat="1" ht="12" customHeight="1">
      <c r="B236" s="18"/>
      <c r="C236" s="18"/>
      <c r="D236" s="18"/>
      <c r="E236" s="18"/>
      <c r="F236" s="18"/>
      <c r="G236" s="18"/>
      <c r="H236" s="18"/>
      <c r="I236" s="18"/>
      <c r="J236" s="18"/>
      <c r="K236" s="18"/>
      <c r="L236" s="18"/>
      <c r="M236" s="18"/>
      <c r="N236" s="18"/>
      <c r="O236" s="18"/>
      <c r="P236" s="18"/>
      <c r="Q236" s="18"/>
      <c r="R236" s="18"/>
      <c r="S236" s="18"/>
      <c r="T236" s="18"/>
      <c r="U236" s="18"/>
      <c r="V236" s="18"/>
      <c r="W236" s="18"/>
      <c r="X236" s="18"/>
    </row>
    <row r="237" spans="2:24" s="42" customFormat="1" ht="12" customHeight="1">
      <c r="B237" s="18"/>
      <c r="C237" s="18"/>
      <c r="D237" s="18"/>
      <c r="E237" s="18"/>
      <c r="F237" s="18"/>
      <c r="G237" s="18"/>
      <c r="H237" s="18"/>
      <c r="I237" s="18"/>
      <c r="J237" s="18"/>
      <c r="K237" s="18"/>
      <c r="L237" s="18"/>
      <c r="M237" s="18"/>
      <c r="N237" s="18"/>
      <c r="O237" s="18"/>
      <c r="P237" s="18"/>
      <c r="Q237" s="18"/>
      <c r="R237" s="18"/>
      <c r="S237" s="18"/>
      <c r="T237" s="18"/>
      <c r="U237" s="18"/>
      <c r="V237" s="18"/>
      <c r="W237" s="18"/>
      <c r="X237" s="18"/>
    </row>
    <row r="238" spans="2:24" s="42" customFormat="1" ht="12" customHeight="1">
      <c r="B238" s="18"/>
      <c r="C238" s="18"/>
      <c r="D238" s="18"/>
      <c r="E238" s="18"/>
      <c r="F238" s="18"/>
      <c r="G238" s="18"/>
      <c r="H238" s="18"/>
      <c r="I238" s="18"/>
      <c r="J238" s="18"/>
      <c r="K238" s="18"/>
      <c r="L238" s="18"/>
      <c r="M238" s="18"/>
      <c r="N238" s="18"/>
      <c r="O238" s="18"/>
      <c r="P238" s="18"/>
      <c r="Q238" s="18"/>
      <c r="R238" s="18"/>
      <c r="S238" s="18"/>
      <c r="T238" s="18"/>
      <c r="U238" s="18"/>
      <c r="V238" s="18"/>
      <c r="W238" s="18"/>
      <c r="X238" s="18"/>
    </row>
    <row r="239" spans="2:24" s="42" customFormat="1" ht="12" customHeight="1">
      <c r="B239" s="18"/>
      <c r="C239" s="18"/>
      <c r="D239" s="18"/>
      <c r="E239" s="18"/>
      <c r="F239" s="18"/>
      <c r="G239" s="18"/>
      <c r="H239" s="18"/>
      <c r="I239" s="18"/>
      <c r="J239" s="18"/>
      <c r="K239" s="18"/>
      <c r="L239" s="18"/>
      <c r="M239" s="18"/>
      <c r="N239" s="18"/>
      <c r="O239" s="18"/>
      <c r="P239" s="18"/>
      <c r="Q239" s="18"/>
      <c r="R239" s="18"/>
      <c r="S239" s="18"/>
      <c r="T239" s="18"/>
      <c r="U239" s="18"/>
      <c r="V239" s="18"/>
      <c r="W239" s="18"/>
      <c r="X239" s="18"/>
    </row>
    <row r="240" spans="2:24" s="42" customFormat="1" ht="12" customHeight="1">
      <c r="B240" s="18"/>
      <c r="C240" s="18"/>
      <c r="D240" s="18"/>
      <c r="E240" s="18"/>
      <c r="F240" s="18"/>
      <c r="G240" s="18"/>
      <c r="H240" s="18"/>
      <c r="I240" s="18"/>
      <c r="J240" s="18"/>
      <c r="K240" s="18"/>
      <c r="L240" s="18"/>
      <c r="M240" s="18"/>
      <c r="N240" s="18"/>
      <c r="O240" s="18"/>
      <c r="P240" s="18"/>
      <c r="Q240" s="18"/>
      <c r="R240" s="18"/>
      <c r="S240" s="18"/>
      <c r="T240" s="18"/>
      <c r="U240" s="18"/>
      <c r="V240" s="18"/>
      <c r="W240" s="18"/>
      <c r="X240" s="18"/>
    </row>
    <row r="241" spans="2:24" s="42" customFormat="1" ht="12" customHeight="1">
      <c r="B241" s="18"/>
      <c r="C241" s="18"/>
      <c r="D241" s="18"/>
      <c r="E241" s="18"/>
      <c r="F241" s="18"/>
      <c r="G241" s="18"/>
      <c r="H241" s="18"/>
      <c r="I241" s="18"/>
      <c r="J241" s="18"/>
      <c r="K241" s="18"/>
      <c r="L241" s="18"/>
      <c r="M241" s="18"/>
      <c r="N241" s="18"/>
      <c r="O241" s="18"/>
      <c r="P241" s="18"/>
      <c r="Q241" s="18"/>
      <c r="R241" s="18"/>
      <c r="S241" s="18"/>
      <c r="T241" s="18"/>
      <c r="U241" s="18"/>
      <c r="V241" s="18"/>
      <c r="W241" s="18"/>
      <c r="X241" s="18"/>
    </row>
    <row r="242" spans="2:24" s="42" customFormat="1" ht="12" customHeight="1">
      <c r="B242" s="18"/>
      <c r="C242" s="18"/>
      <c r="D242" s="18"/>
      <c r="E242" s="18"/>
      <c r="F242" s="18"/>
      <c r="G242" s="18"/>
      <c r="H242" s="18"/>
      <c r="I242" s="18"/>
      <c r="J242" s="18"/>
      <c r="K242" s="18"/>
      <c r="L242" s="18"/>
      <c r="M242" s="18"/>
      <c r="N242" s="18"/>
      <c r="O242" s="18"/>
      <c r="P242" s="18"/>
      <c r="Q242" s="18"/>
      <c r="R242" s="18"/>
      <c r="S242" s="18"/>
      <c r="T242" s="18"/>
      <c r="U242" s="18"/>
      <c r="V242" s="18"/>
      <c r="W242" s="18"/>
      <c r="X242" s="18"/>
    </row>
    <row r="243" spans="2:24" s="42" customFormat="1" ht="12" customHeight="1">
      <c r="B243" s="18"/>
      <c r="C243" s="18"/>
      <c r="D243" s="18"/>
      <c r="E243" s="18"/>
      <c r="F243" s="18"/>
      <c r="G243" s="18"/>
      <c r="H243" s="18"/>
      <c r="I243" s="18"/>
      <c r="J243" s="18"/>
      <c r="K243" s="18"/>
      <c r="L243" s="18"/>
      <c r="M243" s="18"/>
      <c r="N243" s="18"/>
      <c r="O243" s="18"/>
      <c r="P243" s="18"/>
      <c r="Q243" s="18"/>
      <c r="R243" s="18"/>
      <c r="S243" s="18"/>
      <c r="T243" s="18"/>
      <c r="U243" s="18"/>
      <c r="V243" s="18"/>
      <c r="W243" s="18"/>
      <c r="X243" s="18"/>
    </row>
    <row r="244" spans="2:24" s="42" customFormat="1" ht="12" customHeight="1">
      <c r="B244" s="18"/>
      <c r="C244" s="18"/>
      <c r="D244" s="18"/>
      <c r="E244" s="18"/>
      <c r="F244" s="18"/>
      <c r="G244" s="18"/>
      <c r="H244" s="18"/>
      <c r="I244" s="18"/>
      <c r="J244" s="18"/>
      <c r="K244" s="18"/>
      <c r="L244" s="18"/>
      <c r="M244" s="18"/>
      <c r="N244" s="18"/>
      <c r="O244" s="18"/>
      <c r="P244" s="18"/>
      <c r="Q244" s="18"/>
      <c r="R244" s="18"/>
      <c r="S244" s="18"/>
      <c r="T244" s="18"/>
      <c r="U244" s="18"/>
      <c r="V244" s="18"/>
      <c r="W244" s="18"/>
      <c r="X244" s="18"/>
    </row>
    <row r="245" spans="2:24" s="42" customFormat="1" ht="12" customHeight="1">
      <c r="B245" s="18"/>
      <c r="C245" s="18"/>
      <c r="D245" s="18"/>
      <c r="E245" s="18"/>
      <c r="F245" s="18"/>
      <c r="G245" s="18"/>
      <c r="H245" s="18"/>
      <c r="I245" s="18"/>
      <c r="J245" s="18"/>
      <c r="K245" s="18"/>
      <c r="L245" s="18"/>
      <c r="M245" s="18"/>
      <c r="N245" s="18"/>
      <c r="O245" s="18"/>
      <c r="P245" s="18"/>
      <c r="Q245" s="18"/>
      <c r="R245" s="18"/>
      <c r="S245" s="18"/>
      <c r="T245" s="18"/>
      <c r="U245" s="18"/>
      <c r="V245" s="18"/>
      <c r="W245" s="18"/>
      <c r="X245" s="18"/>
    </row>
    <row r="246" spans="2:24" s="42" customFormat="1" ht="12" customHeight="1">
      <c r="B246" s="18"/>
      <c r="C246" s="18"/>
      <c r="D246" s="18"/>
      <c r="E246" s="18"/>
      <c r="F246" s="18"/>
      <c r="G246" s="18"/>
      <c r="H246" s="18"/>
      <c r="I246" s="18"/>
      <c r="J246" s="18"/>
      <c r="K246" s="18"/>
      <c r="L246" s="18"/>
      <c r="M246" s="18"/>
      <c r="N246" s="18"/>
      <c r="O246" s="18"/>
      <c r="P246" s="18"/>
      <c r="Q246" s="18"/>
      <c r="R246" s="18"/>
      <c r="S246" s="18"/>
      <c r="T246" s="18"/>
      <c r="U246" s="18"/>
      <c r="V246" s="18"/>
      <c r="W246" s="18"/>
      <c r="X246" s="18"/>
    </row>
    <row r="247" spans="2:24" s="42" customFormat="1" ht="12" customHeight="1">
      <c r="B247" s="18"/>
      <c r="C247" s="18"/>
      <c r="D247" s="18"/>
      <c r="E247" s="18"/>
      <c r="F247" s="18"/>
      <c r="G247" s="18"/>
      <c r="H247" s="18"/>
      <c r="I247" s="18"/>
      <c r="J247" s="18"/>
      <c r="K247" s="18"/>
      <c r="L247" s="18"/>
      <c r="M247" s="18"/>
      <c r="N247" s="18"/>
      <c r="O247" s="18"/>
      <c r="P247" s="18"/>
      <c r="Q247" s="18"/>
      <c r="R247" s="18"/>
      <c r="S247" s="18"/>
      <c r="T247" s="18"/>
      <c r="U247" s="18"/>
      <c r="V247" s="18"/>
      <c r="W247" s="18"/>
      <c r="X247" s="18"/>
    </row>
    <row r="248" spans="2:24" s="42" customFormat="1" ht="12" customHeight="1">
      <c r="B248" s="18"/>
      <c r="C248" s="18"/>
      <c r="D248" s="18"/>
      <c r="E248" s="18"/>
      <c r="F248" s="18"/>
      <c r="G248" s="18"/>
      <c r="H248" s="18"/>
      <c r="I248" s="18"/>
      <c r="J248" s="18"/>
      <c r="K248" s="18"/>
      <c r="L248" s="18"/>
      <c r="M248" s="18"/>
      <c r="N248" s="18"/>
      <c r="O248" s="18"/>
      <c r="P248" s="18"/>
      <c r="Q248" s="18"/>
      <c r="R248" s="18"/>
      <c r="S248" s="18"/>
      <c r="T248" s="18"/>
      <c r="U248" s="18"/>
      <c r="V248" s="18"/>
      <c r="W248" s="18"/>
      <c r="X248" s="18"/>
    </row>
    <row r="249" spans="2:24" s="42" customFormat="1" ht="12" customHeight="1">
      <c r="B249" s="18"/>
      <c r="C249" s="18"/>
      <c r="D249" s="18"/>
      <c r="E249" s="18"/>
      <c r="F249" s="18"/>
      <c r="G249" s="18"/>
      <c r="H249" s="18"/>
      <c r="I249" s="18"/>
      <c r="J249" s="18"/>
      <c r="K249" s="18"/>
      <c r="L249" s="18"/>
      <c r="M249" s="18"/>
      <c r="N249" s="18"/>
      <c r="O249" s="18"/>
      <c r="P249" s="18"/>
      <c r="Q249" s="18"/>
      <c r="R249" s="18"/>
      <c r="S249" s="18"/>
      <c r="T249" s="18"/>
      <c r="U249" s="18"/>
      <c r="V249" s="18"/>
      <c r="W249" s="18"/>
      <c r="X249" s="18"/>
    </row>
    <row r="250" spans="2:24" s="42" customFormat="1" ht="12" customHeight="1">
      <c r="B250" s="18"/>
      <c r="C250" s="18"/>
      <c r="D250" s="18"/>
      <c r="E250" s="18"/>
      <c r="F250" s="18"/>
      <c r="G250" s="18"/>
      <c r="H250" s="18"/>
      <c r="I250" s="18"/>
      <c r="J250" s="18"/>
      <c r="K250" s="18"/>
      <c r="L250" s="18"/>
      <c r="M250" s="18"/>
      <c r="N250" s="18"/>
      <c r="O250" s="18"/>
      <c r="P250" s="18"/>
      <c r="Q250" s="18"/>
      <c r="R250" s="18"/>
      <c r="S250" s="18"/>
      <c r="T250" s="18"/>
      <c r="U250" s="18"/>
      <c r="V250" s="18"/>
      <c r="W250" s="18"/>
      <c r="X250" s="18"/>
    </row>
    <row r="251" spans="2:24" s="42" customFormat="1" ht="12" customHeight="1">
      <c r="B251" s="18"/>
      <c r="C251" s="18"/>
      <c r="D251" s="18"/>
      <c r="E251" s="18"/>
      <c r="F251" s="18"/>
      <c r="G251" s="18"/>
      <c r="H251" s="18"/>
      <c r="I251" s="18"/>
      <c r="J251" s="18"/>
      <c r="K251" s="18"/>
      <c r="L251" s="18"/>
      <c r="M251" s="18"/>
      <c r="N251" s="18"/>
      <c r="O251" s="18"/>
      <c r="P251" s="18"/>
      <c r="Q251" s="18"/>
      <c r="R251" s="18"/>
      <c r="S251" s="18"/>
      <c r="T251" s="18"/>
      <c r="U251" s="18"/>
      <c r="V251" s="18"/>
      <c r="W251" s="18"/>
      <c r="X251" s="18"/>
    </row>
    <row r="252" spans="2:24" s="42" customFormat="1" ht="12" customHeight="1">
      <c r="B252" s="18"/>
      <c r="C252" s="18"/>
      <c r="D252" s="18"/>
      <c r="E252" s="18"/>
      <c r="F252" s="18"/>
      <c r="G252" s="18"/>
      <c r="H252" s="18"/>
      <c r="I252" s="18"/>
      <c r="J252" s="18"/>
      <c r="K252" s="18"/>
      <c r="L252" s="18"/>
      <c r="M252" s="18"/>
      <c r="N252" s="18"/>
      <c r="O252" s="18"/>
      <c r="P252" s="18"/>
      <c r="Q252" s="18"/>
      <c r="R252" s="18"/>
      <c r="S252" s="18"/>
      <c r="T252" s="18"/>
      <c r="U252" s="18"/>
      <c r="V252" s="18"/>
      <c r="W252" s="18"/>
      <c r="X252" s="18"/>
    </row>
    <row r="253" spans="2:24" s="42" customFormat="1" ht="12" customHeight="1">
      <c r="B253" s="18"/>
      <c r="C253" s="18"/>
      <c r="D253" s="18"/>
      <c r="E253" s="18"/>
      <c r="F253" s="18"/>
      <c r="G253" s="18"/>
      <c r="H253" s="18"/>
      <c r="I253" s="18"/>
      <c r="J253" s="18"/>
      <c r="K253" s="18"/>
      <c r="L253" s="18"/>
      <c r="M253" s="18"/>
      <c r="N253" s="18"/>
      <c r="O253" s="18"/>
      <c r="P253" s="18"/>
      <c r="Q253" s="18"/>
      <c r="R253" s="18"/>
      <c r="S253" s="18"/>
      <c r="T253" s="18"/>
      <c r="U253" s="18"/>
      <c r="V253" s="18"/>
      <c r="W253" s="18"/>
      <c r="X253" s="18"/>
    </row>
    <row r="254" spans="2:24" s="42" customFormat="1" ht="12" customHeight="1">
      <c r="B254" s="18"/>
      <c r="C254" s="18"/>
      <c r="D254" s="18"/>
      <c r="E254" s="18"/>
      <c r="F254" s="18"/>
      <c r="G254" s="18"/>
      <c r="H254" s="18"/>
      <c r="I254" s="18"/>
      <c r="J254" s="18"/>
      <c r="K254" s="18"/>
      <c r="L254" s="18"/>
      <c r="M254" s="18"/>
      <c r="N254" s="18"/>
      <c r="O254" s="18"/>
      <c r="P254" s="18"/>
      <c r="Q254" s="18"/>
      <c r="R254" s="18"/>
      <c r="S254" s="18"/>
      <c r="T254" s="18"/>
      <c r="U254" s="18"/>
      <c r="V254" s="18"/>
      <c r="W254" s="18"/>
      <c r="X254" s="18"/>
    </row>
    <row r="255" spans="2:24" s="42" customFormat="1" ht="12" customHeight="1">
      <c r="B255" s="18"/>
      <c r="C255" s="18"/>
      <c r="D255" s="18"/>
      <c r="E255" s="18"/>
      <c r="F255" s="18"/>
      <c r="G255" s="18"/>
      <c r="H255" s="18"/>
      <c r="I255" s="18"/>
      <c r="J255" s="18"/>
      <c r="K255" s="18"/>
      <c r="L255" s="18"/>
      <c r="M255" s="18"/>
      <c r="N255" s="18"/>
      <c r="O255" s="18"/>
      <c r="P255" s="18"/>
      <c r="Q255" s="18"/>
      <c r="R255" s="18"/>
      <c r="S255" s="18"/>
      <c r="T255" s="18"/>
      <c r="U255" s="18"/>
      <c r="V255" s="18"/>
      <c r="W255" s="18"/>
      <c r="X255" s="18"/>
    </row>
    <row r="256" spans="2:24" s="42" customFormat="1" ht="12" customHeight="1">
      <c r="B256" s="18"/>
      <c r="C256" s="18"/>
      <c r="D256" s="18"/>
      <c r="E256" s="18"/>
      <c r="F256" s="18"/>
      <c r="G256" s="18"/>
      <c r="H256" s="18"/>
      <c r="I256" s="18"/>
      <c r="J256" s="18"/>
      <c r="K256" s="18"/>
      <c r="L256" s="18"/>
      <c r="M256" s="18"/>
      <c r="N256" s="18"/>
      <c r="O256" s="18"/>
      <c r="P256" s="18"/>
      <c r="Q256" s="18"/>
      <c r="R256" s="18"/>
      <c r="S256" s="18"/>
      <c r="T256" s="18"/>
      <c r="U256" s="18"/>
      <c r="V256" s="18"/>
      <c r="W256" s="18"/>
      <c r="X256" s="18"/>
    </row>
    <row r="257" spans="2:24" s="42" customFormat="1" ht="12" customHeight="1">
      <c r="B257" s="18"/>
      <c r="C257" s="18"/>
      <c r="D257" s="18"/>
      <c r="E257" s="18"/>
      <c r="F257" s="18"/>
      <c r="G257" s="18"/>
      <c r="H257" s="18"/>
      <c r="I257" s="18"/>
      <c r="J257" s="18"/>
      <c r="K257" s="18"/>
      <c r="L257" s="18"/>
      <c r="M257" s="18"/>
      <c r="N257" s="18"/>
      <c r="O257" s="18"/>
      <c r="P257" s="18"/>
      <c r="Q257" s="18"/>
      <c r="R257" s="18"/>
      <c r="S257" s="18"/>
      <c r="T257" s="18"/>
      <c r="U257" s="18"/>
      <c r="V257" s="18"/>
      <c r="W257" s="18"/>
      <c r="X257" s="18"/>
    </row>
    <row r="258" spans="2:24" s="42" customFormat="1" ht="12" customHeight="1">
      <c r="B258" s="18"/>
      <c r="C258" s="18"/>
      <c r="D258" s="18"/>
      <c r="E258" s="18"/>
      <c r="F258" s="18"/>
      <c r="G258" s="18"/>
      <c r="H258" s="18"/>
      <c r="I258" s="18"/>
      <c r="J258" s="18"/>
      <c r="K258" s="18"/>
      <c r="L258" s="18"/>
      <c r="M258" s="18"/>
      <c r="N258" s="18"/>
      <c r="O258" s="18"/>
      <c r="P258" s="18"/>
      <c r="Q258" s="18"/>
      <c r="R258" s="18"/>
      <c r="S258" s="18"/>
      <c r="T258" s="18"/>
      <c r="U258" s="18"/>
      <c r="V258" s="18"/>
      <c r="W258" s="18"/>
      <c r="X258" s="18"/>
    </row>
    <row r="259" spans="2:24" s="42" customFormat="1" ht="12" customHeight="1">
      <c r="B259" s="18"/>
      <c r="C259" s="18"/>
      <c r="D259" s="18"/>
      <c r="E259" s="18"/>
      <c r="F259" s="18"/>
      <c r="G259" s="18"/>
      <c r="H259" s="18"/>
      <c r="I259" s="18"/>
      <c r="J259" s="18"/>
      <c r="K259" s="18"/>
      <c r="L259" s="18"/>
      <c r="M259" s="18"/>
      <c r="N259" s="18"/>
      <c r="O259" s="18"/>
      <c r="P259" s="18"/>
      <c r="Q259" s="18"/>
      <c r="R259" s="18"/>
      <c r="S259" s="18"/>
      <c r="T259" s="18"/>
      <c r="U259" s="18"/>
      <c r="V259" s="18"/>
      <c r="W259" s="18"/>
      <c r="X259" s="18"/>
    </row>
    <row r="260" spans="2:24" s="42" customFormat="1" ht="12" customHeight="1">
      <c r="B260" s="18"/>
      <c r="C260" s="18"/>
      <c r="D260" s="18"/>
      <c r="E260" s="18"/>
      <c r="F260" s="18"/>
      <c r="G260" s="18"/>
      <c r="H260" s="18"/>
      <c r="I260" s="18"/>
      <c r="J260" s="18"/>
      <c r="K260" s="18"/>
      <c r="L260" s="18"/>
      <c r="M260" s="18"/>
      <c r="N260" s="18"/>
      <c r="O260" s="18"/>
      <c r="P260" s="18"/>
      <c r="Q260" s="18"/>
      <c r="R260" s="18"/>
      <c r="S260" s="18"/>
      <c r="T260" s="18"/>
      <c r="U260" s="18"/>
      <c r="V260" s="18"/>
      <c r="W260" s="18"/>
      <c r="X260" s="18"/>
    </row>
    <row r="261" spans="2:24" s="42" customFormat="1" ht="12" customHeight="1">
      <c r="B261" s="18"/>
      <c r="C261" s="18"/>
      <c r="D261" s="18"/>
      <c r="E261" s="18"/>
      <c r="F261" s="18"/>
      <c r="G261" s="18"/>
      <c r="H261" s="18"/>
      <c r="I261" s="18"/>
      <c r="J261" s="18"/>
      <c r="K261" s="18"/>
      <c r="L261" s="18"/>
      <c r="M261" s="18"/>
      <c r="N261" s="18"/>
      <c r="O261" s="18"/>
      <c r="P261" s="18"/>
      <c r="Q261" s="18"/>
      <c r="R261" s="18"/>
      <c r="S261" s="18"/>
      <c r="T261" s="18"/>
      <c r="U261" s="18"/>
      <c r="V261" s="18"/>
      <c r="W261" s="18"/>
      <c r="X261" s="18"/>
    </row>
    <row r="262" spans="2:24" s="42" customFormat="1" ht="12" customHeight="1">
      <c r="B262" s="18"/>
      <c r="C262" s="18"/>
      <c r="D262" s="18"/>
      <c r="E262" s="18"/>
      <c r="F262" s="18"/>
      <c r="G262" s="18"/>
      <c r="H262" s="18"/>
      <c r="I262" s="18"/>
      <c r="J262" s="18"/>
      <c r="K262" s="18"/>
      <c r="L262" s="18"/>
      <c r="M262" s="18"/>
      <c r="N262" s="18"/>
      <c r="O262" s="18"/>
      <c r="P262" s="18"/>
      <c r="Q262" s="18"/>
      <c r="R262" s="18"/>
      <c r="S262" s="18"/>
      <c r="T262" s="18"/>
      <c r="U262" s="18"/>
      <c r="V262" s="18"/>
      <c r="W262" s="18"/>
      <c r="X262" s="18"/>
    </row>
    <row r="263" spans="2:24" s="42" customFormat="1" ht="12" customHeight="1">
      <c r="B263" s="18"/>
      <c r="C263" s="18"/>
      <c r="D263" s="18"/>
      <c r="E263" s="18"/>
      <c r="F263" s="18"/>
      <c r="G263" s="18"/>
      <c r="H263" s="18"/>
      <c r="I263" s="18"/>
      <c r="J263" s="18"/>
      <c r="K263" s="18"/>
      <c r="L263" s="18"/>
      <c r="M263" s="18"/>
      <c r="N263" s="18"/>
      <c r="O263" s="18"/>
      <c r="P263" s="18"/>
      <c r="Q263" s="18"/>
      <c r="R263" s="18"/>
      <c r="S263" s="18"/>
      <c r="T263" s="18"/>
      <c r="U263" s="18"/>
      <c r="V263" s="18"/>
      <c r="W263" s="18"/>
      <c r="X263" s="18"/>
    </row>
    <row r="264" spans="2:24" s="42" customFormat="1" ht="12" customHeight="1">
      <c r="B264" s="18"/>
      <c r="C264" s="18"/>
      <c r="D264" s="18"/>
      <c r="E264" s="18"/>
      <c r="F264" s="18"/>
      <c r="G264" s="18"/>
      <c r="H264" s="18"/>
      <c r="I264" s="18"/>
      <c r="J264" s="18"/>
      <c r="K264" s="18"/>
      <c r="L264" s="18"/>
      <c r="M264" s="18"/>
      <c r="N264" s="18"/>
      <c r="O264" s="18"/>
      <c r="P264" s="18"/>
      <c r="Q264" s="18"/>
      <c r="R264" s="18"/>
      <c r="S264" s="18"/>
      <c r="T264" s="18"/>
      <c r="U264" s="18"/>
      <c r="V264" s="18"/>
      <c r="W264" s="18"/>
      <c r="X264" s="18"/>
    </row>
    <row r="265" spans="2:24" s="42" customFormat="1" ht="12" customHeight="1">
      <c r="B265" s="18"/>
      <c r="C265" s="18"/>
      <c r="D265" s="18"/>
      <c r="E265" s="18"/>
      <c r="F265" s="18"/>
      <c r="G265" s="18"/>
      <c r="H265" s="18"/>
      <c r="I265" s="18"/>
      <c r="J265" s="18"/>
      <c r="K265" s="18"/>
      <c r="L265" s="18"/>
      <c r="M265" s="18"/>
      <c r="N265" s="18"/>
      <c r="O265" s="18"/>
      <c r="P265" s="18"/>
      <c r="Q265" s="18"/>
      <c r="R265" s="18"/>
      <c r="S265" s="18"/>
      <c r="T265" s="18"/>
      <c r="U265" s="18"/>
      <c r="V265" s="18"/>
      <c r="W265" s="18"/>
      <c r="X265" s="18"/>
    </row>
    <row r="266" spans="2:24" s="42" customFormat="1" ht="12" customHeight="1">
      <c r="B266" s="18"/>
      <c r="C266" s="18"/>
      <c r="D266" s="18"/>
      <c r="E266" s="18"/>
      <c r="F266" s="18"/>
      <c r="G266" s="18"/>
      <c r="H266" s="18"/>
      <c r="I266" s="18"/>
      <c r="J266" s="18"/>
      <c r="K266" s="18"/>
      <c r="L266" s="18"/>
      <c r="M266" s="18"/>
      <c r="N266" s="18"/>
      <c r="O266" s="18"/>
      <c r="P266" s="18"/>
      <c r="Q266" s="18"/>
      <c r="R266" s="18"/>
      <c r="S266" s="18"/>
      <c r="T266" s="18"/>
      <c r="U266" s="18"/>
      <c r="V266" s="18"/>
      <c r="W266" s="18"/>
      <c r="X266" s="18"/>
    </row>
    <row r="267" spans="2:24" s="42" customFormat="1" ht="12" customHeight="1">
      <c r="B267" s="18"/>
      <c r="C267" s="18"/>
      <c r="D267" s="18"/>
      <c r="E267" s="18"/>
      <c r="F267" s="18"/>
      <c r="G267" s="18"/>
      <c r="H267" s="18"/>
      <c r="I267" s="18"/>
      <c r="J267" s="18"/>
      <c r="K267" s="18"/>
      <c r="L267" s="18"/>
      <c r="M267" s="18"/>
      <c r="N267" s="18"/>
      <c r="O267" s="18"/>
      <c r="P267" s="18"/>
      <c r="Q267" s="18"/>
      <c r="R267" s="18"/>
      <c r="S267" s="18"/>
      <c r="T267" s="18"/>
      <c r="U267" s="18"/>
      <c r="V267" s="18"/>
      <c r="W267" s="18"/>
      <c r="X267" s="18"/>
    </row>
    <row r="268" spans="2:24" s="42" customFormat="1" ht="12" customHeight="1">
      <c r="B268" s="18"/>
      <c r="C268" s="18"/>
      <c r="D268" s="18"/>
      <c r="E268" s="18"/>
      <c r="F268" s="18"/>
      <c r="G268" s="18"/>
      <c r="H268" s="18"/>
      <c r="I268" s="18"/>
      <c r="J268" s="18"/>
      <c r="K268" s="18"/>
      <c r="L268" s="18"/>
      <c r="M268" s="18"/>
      <c r="N268" s="18"/>
      <c r="O268" s="18"/>
      <c r="P268" s="18"/>
      <c r="Q268" s="18"/>
      <c r="R268" s="18"/>
      <c r="S268" s="18"/>
      <c r="T268" s="18"/>
      <c r="U268" s="18"/>
      <c r="V268" s="18"/>
      <c r="W268" s="18"/>
      <c r="X268" s="18"/>
    </row>
    <row r="269" spans="2:24" s="42" customFormat="1" ht="12" customHeight="1">
      <c r="B269" s="18"/>
      <c r="C269" s="18"/>
      <c r="D269" s="18"/>
      <c r="E269" s="18"/>
      <c r="F269" s="18"/>
      <c r="G269" s="18"/>
      <c r="H269" s="18"/>
      <c r="I269" s="18"/>
      <c r="J269" s="18"/>
      <c r="K269" s="18"/>
      <c r="L269" s="18"/>
      <c r="M269" s="18"/>
      <c r="N269" s="18"/>
      <c r="O269" s="18"/>
      <c r="P269" s="18"/>
      <c r="Q269" s="18"/>
      <c r="R269" s="18"/>
      <c r="S269" s="18"/>
      <c r="T269" s="18"/>
      <c r="U269" s="18"/>
      <c r="V269" s="18"/>
      <c r="W269" s="18"/>
      <c r="X269" s="18"/>
    </row>
    <row r="270" spans="2:24" s="42" customFormat="1" ht="12" customHeight="1">
      <c r="B270" s="18"/>
      <c r="C270" s="18"/>
      <c r="D270" s="18"/>
      <c r="E270" s="18"/>
      <c r="F270" s="18"/>
      <c r="G270" s="18"/>
      <c r="H270" s="18"/>
      <c r="I270" s="18"/>
      <c r="J270" s="18"/>
      <c r="K270" s="18"/>
      <c r="L270" s="18"/>
      <c r="M270" s="18"/>
      <c r="N270" s="18"/>
      <c r="O270" s="18"/>
      <c r="P270" s="18"/>
      <c r="Q270" s="18"/>
      <c r="R270" s="18"/>
      <c r="S270" s="18"/>
      <c r="T270" s="18"/>
      <c r="U270" s="18"/>
      <c r="V270" s="18"/>
      <c r="W270" s="18"/>
      <c r="X270" s="18"/>
    </row>
    <row r="271" spans="2:24" s="42" customFormat="1" ht="12" customHeight="1">
      <c r="B271" s="18"/>
      <c r="C271" s="18"/>
      <c r="D271" s="18"/>
      <c r="E271" s="18"/>
      <c r="F271" s="18"/>
      <c r="G271" s="18"/>
      <c r="H271" s="18"/>
      <c r="I271" s="18"/>
      <c r="J271" s="18"/>
      <c r="K271" s="18"/>
      <c r="L271" s="18"/>
      <c r="M271" s="18"/>
      <c r="N271" s="18"/>
      <c r="O271" s="18"/>
      <c r="P271" s="18"/>
      <c r="Q271" s="18"/>
      <c r="R271" s="18"/>
      <c r="S271" s="18"/>
      <c r="T271" s="18"/>
      <c r="U271" s="18"/>
      <c r="V271" s="18"/>
      <c r="W271" s="18"/>
      <c r="X271" s="18"/>
    </row>
    <row r="272" spans="2:24" s="42" customFormat="1" ht="12" customHeight="1">
      <c r="B272" s="18"/>
      <c r="C272" s="18"/>
      <c r="D272" s="18"/>
      <c r="E272" s="18"/>
      <c r="F272" s="18"/>
      <c r="G272" s="18"/>
      <c r="H272" s="18"/>
      <c r="I272" s="18"/>
      <c r="J272" s="18"/>
      <c r="K272" s="18"/>
      <c r="L272" s="18"/>
      <c r="M272" s="18"/>
      <c r="N272" s="18"/>
      <c r="O272" s="18"/>
      <c r="P272" s="18"/>
      <c r="Q272" s="18"/>
      <c r="R272" s="18"/>
      <c r="S272" s="18"/>
      <c r="T272" s="18"/>
      <c r="U272" s="18"/>
      <c r="V272" s="18"/>
      <c r="W272" s="18"/>
      <c r="X272" s="18"/>
    </row>
    <row r="273" spans="2:24" s="42" customFormat="1" ht="12" customHeight="1">
      <c r="B273" s="18"/>
      <c r="C273" s="18"/>
      <c r="D273" s="18"/>
      <c r="E273" s="18"/>
      <c r="F273" s="18"/>
      <c r="G273" s="18"/>
      <c r="H273" s="18"/>
      <c r="I273" s="18"/>
      <c r="J273" s="18"/>
      <c r="K273" s="18"/>
      <c r="L273" s="18"/>
      <c r="M273" s="18"/>
      <c r="N273" s="18"/>
      <c r="O273" s="18"/>
      <c r="P273" s="18"/>
      <c r="Q273" s="18"/>
      <c r="R273" s="18"/>
      <c r="S273" s="18"/>
      <c r="T273" s="18"/>
      <c r="U273" s="18"/>
      <c r="V273" s="18"/>
      <c r="W273" s="18"/>
      <c r="X273" s="18"/>
    </row>
    <row r="274" spans="2:24" s="42" customFormat="1" ht="12" customHeight="1">
      <c r="B274" s="18"/>
      <c r="C274" s="18"/>
      <c r="D274" s="18"/>
      <c r="E274" s="18"/>
      <c r="F274" s="18"/>
      <c r="G274" s="18"/>
      <c r="H274" s="18"/>
      <c r="I274" s="18"/>
      <c r="J274" s="18"/>
      <c r="K274" s="18"/>
      <c r="L274" s="18"/>
      <c r="M274" s="18"/>
      <c r="N274" s="18"/>
      <c r="O274" s="18"/>
      <c r="P274" s="18"/>
      <c r="Q274" s="18"/>
      <c r="R274" s="18"/>
      <c r="S274" s="18"/>
      <c r="T274" s="18"/>
      <c r="U274" s="18"/>
      <c r="V274" s="18"/>
      <c r="W274" s="18"/>
      <c r="X274" s="18"/>
    </row>
    <row r="275" spans="2:24" s="42" customFormat="1" ht="12" customHeight="1">
      <c r="B275" s="18"/>
      <c r="C275" s="18"/>
      <c r="D275" s="18"/>
      <c r="E275" s="18"/>
      <c r="F275" s="18"/>
      <c r="G275" s="18"/>
      <c r="H275" s="18"/>
      <c r="I275" s="18"/>
      <c r="J275" s="18"/>
      <c r="K275" s="18"/>
      <c r="L275" s="18"/>
      <c r="M275" s="18"/>
      <c r="N275" s="18"/>
      <c r="O275" s="18"/>
      <c r="P275" s="18"/>
      <c r="Q275" s="18"/>
      <c r="R275" s="18"/>
      <c r="S275" s="18"/>
      <c r="T275" s="18"/>
      <c r="U275" s="18"/>
      <c r="V275" s="18"/>
      <c r="W275" s="18"/>
      <c r="X275" s="18"/>
    </row>
    <row r="277" spans="2:24" s="42" customFormat="1" ht="12" customHeight="1">
      <c r="B277" s="18"/>
      <c r="C277" s="18"/>
      <c r="D277" s="18"/>
      <c r="E277" s="18"/>
      <c r="F277" s="18"/>
      <c r="G277" s="18"/>
      <c r="H277" s="18"/>
      <c r="I277" s="18"/>
      <c r="J277" s="18"/>
      <c r="K277" s="18"/>
      <c r="L277" s="18"/>
      <c r="M277" s="18"/>
      <c r="N277" s="18"/>
      <c r="O277" s="18"/>
      <c r="P277" s="18"/>
      <c r="Q277" s="18"/>
      <c r="R277" s="18"/>
      <c r="S277" s="18"/>
      <c r="T277" s="18"/>
      <c r="U277" s="18"/>
      <c r="V277" s="18"/>
      <c r="W277" s="18"/>
      <c r="X277" s="18"/>
    </row>
    <row r="278" spans="2:24" s="42" customFormat="1" ht="12" customHeight="1">
      <c r="B278" s="18"/>
      <c r="C278" s="18"/>
      <c r="D278" s="18"/>
      <c r="E278" s="18"/>
      <c r="F278" s="18"/>
      <c r="G278" s="18"/>
      <c r="H278" s="18"/>
      <c r="I278" s="18"/>
      <c r="J278" s="18"/>
      <c r="K278" s="18"/>
      <c r="L278" s="18"/>
      <c r="M278" s="18"/>
      <c r="N278" s="18"/>
      <c r="O278" s="18"/>
      <c r="P278" s="18"/>
      <c r="Q278" s="18"/>
      <c r="R278" s="18"/>
      <c r="S278" s="18"/>
      <c r="T278" s="18"/>
      <c r="U278" s="18"/>
      <c r="V278" s="18"/>
      <c r="W278" s="18"/>
      <c r="X278" s="18"/>
    </row>
    <row r="279" spans="2:24" s="42" customFormat="1" ht="12" customHeight="1">
      <c r="B279" s="18"/>
      <c r="C279" s="18"/>
      <c r="D279" s="18"/>
      <c r="E279" s="18"/>
      <c r="F279" s="18"/>
      <c r="G279" s="18"/>
      <c r="H279" s="18"/>
      <c r="I279" s="18"/>
      <c r="J279" s="18"/>
      <c r="K279" s="18"/>
      <c r="L279" s="18"/>
      <c r="M279" s="18"/>
      <c r="N279" s="18"/>
      <c r="O279" s="18"/>
      <c r="P279" s="18"/>
      <c r="Q279" s="18"/>
      <c r="R279" s="18"/>
      <c r="S279" s="18"/>
      <c r="T279" s="18"/>
      <c r="U279" s="18"/>
      <c r="V279" s="18"/>
      <c r="W279" s="18"/>
      <c r="X279" s="18"/>
    </row>
    <row r="280" spans="2:24" s="42" customFormat="1" ht="12" customHeight="1">
      <c r="B280" s="18"/>
      <c r="C280" s="18"/>
      <c r="D280" s="18"/>
      <c r="E280" s="18"/>
      <c r="F280" s="18"/>
      <c r="G280" s="18"/>
      <c r="H280" s="18"/>
      <c r="I280" s="18"/>
      <c r="J280" s="18"/>
      <c r="K280" s="18"/>
      <c r="L280" s="18"/>
      <c r="M280" s="18"/>
      <c r="N280" s="18"/>
      <c r="O280" s="18"/>
      <c r="P280" s="18"/>
      <c r="Q280" s="18"/>
      <c r="R280" s="18"/>
      <c r="S280" s="18"/>
      <c r="T280" s="18"/>
      <c r="U280" s="18"/>
      <c r="V280" s="18"/>
      <c r="W280" s="18"/>
      <c r="X280" s="18"/>
    </row>
    <row r="281" spans="2:24" s="42" customFormat="1" ht="12" customHeight="1">
      <c r="B281" s="18"/>
      <c r="C281" s="18"/>
      <c r="D281" s="18"/>
      <c r="E281" s="18"/>
      <c r="F281" s="18"/>
      <c r="G281" s="18"/>
      <c r="H281" s="18"/>
      <c r="I281" s="18"/>
      <c r="J281" s="18"/>
      <c r="K281" s="18"/>
      <c r="L281" s="18"/>
      <c r="M281" s="18"/>
      <c r="N281" s="18"/>
      <c r="O281" s="18"/>
      <c r="P281" s="18"/>
      <c r="Q281" s="18"/>
      <c r="R281" s="18"/>
      <c r="S281" s="18"/>
      <c r="T281" s="18"/>
      <c r="U281" s="18"/>
      <c r="V281" s="18"/>
      <c r="W281" s="18"/>
      <c r="X281" s="18"/>
    </row>
    <row r="282" spans="2:24" s="42" customFormat="1" ht="12" customHeight="1">
      <c r="B282" s="18"/>
      <c r="C282" s="18"/>
      <c r="D282" s="18"/>
      <c r="E282" s="18"/>
      <c r="F282" s="18"/>
      <c r="G282" s="18"/>
      <c r="H282" s="18"/>
      <c r="I282" s="18"/>
      <c r="J282" s="18"/>
      <c r="K282" s="18"/>
      <c r="L282" s="18"/>
      <c r="M282" s="18"/>
      <c r="N282" s="18"/>
      <c r="O282" s="18"/>
      <c r="P282" s="18"/>
      <c r="Q282" s="18"/>
      <c r="R282" s="18"/>
      <c r="S282" s="18"/>
      <c r="T282" s="18"/>
      <c r="U282" s="18"/>
      <c r="V282" s="18"/>
      <c r="W282" s="18"/>
      <c r="X282" s="18"/>
    </row>
    <row r="283" spans="2:24" s="42" customFormat="1" ht="12" customHeight="1">
      <c r="B283" s="18"/>
      <c r="C283" s="18"/>
      <c r="D283" s="18"/>
      <c r="E283" s="18"/>
      <c r="F283" s="18"/>
      <c r="G283" s="18"/>
      <c r="H283" s="18"/>
      <c r="I283" s="18"/>
      <c r="J283" s="18"/>
      <c r="K283" s="18"/>
      <c r="L283" s="18"/>
      <c r="M283" s="18"/>
      <c r="N283" s="18"/>
      <c r="O283" s="18"/>
      <c r="P283" s="18"/>
      <c r="Q283" s="18"/>
      <c r="R283" s="18"/>
      <c r="S283" s="18"/>
      <c r="T283" s="18"/>
      <c r="U283" s="18"/>
      <c r="V283" s="18"/>
      <c r="W283" s="18"/>
      <c r="X283" s="18"/>
    </row>
    <row r="284" spans="2:24" s="42" customFormat="1" ht="12" customHeight="1">
      <c r="B284" s="18"/>
      <c r="C284" s="18"/>
      <c r="D284" s="18"/>
      <c r="E284" s="18"/>
      <c r="F284" s="18"/>
      <c r="G284" s="18"/>
      <c r="H284" s="18"/>
      <c r="I284" s="18"/>
      <c r="J284" s="18"/>
      <c r="K284" s="18"/>
      <c r="L284" s="18"/>
      <c r="M284" s="18"/>
      <c r="N284" s="18"/>
      <c r="O284" s="18"/>
      <c r="P284" s="18"/>
      <c r="Q284" s="18"/>
      <c r="R284" s="18"/>
      <c r="S284" s="18"/>
      <c r="T284" s="18"/>
      <c r="U284" s="18"/>
      <c r="V284" s="18"/>
      <c r="W284" s="18"/>
      <c r="X284" s="18"/>
    </row>
    <row r="285" spans="2:24" s="42" customFormat="1" ht="12" customHeight="1">
      <c r="B285" s="18"/>
      <c r="C285" s="18"/>
      <c r="D285" s="18"/>
      <c r="E285" s="18"/>
      <c r="F285" s="18"/>
      <c r="G285" s="18"/>
      <c r="H285" s="18"/>
      <c r="I285" s="18"/>
      <c r="J285" s="18"/>
      <c r="K285" s="18"/>
      <c r="L285" s="18"/>
      <c r="M285" s="18"/>
      <c r="N285" s="18"/>
      <c r="O285" s="18"/>
      <c r="P285" s="18"/>
      <c r="Q285" s="18"/>
      <c r="R285" s="18"/>
      <c r="S285" s="18"/>
      <c r="T285" s="18"/>
      <c r="U285" s="18"/>
      <c r="V285" s="18"/>
      <c r="W285" s="18"/>
      <c r="X285" s="18"/>
    </row>
    <row r="286" spans="2:24" s="42" customFormat="1" ht="12" customHeight="1">
      <c r="B286" s="18"/>
      <c r="C286" s="18"/>
      <c r="D286" s="18"/>
      <c r="E286" s="18"/>
      <c r="F286" s="18"/>
      <c r="G286" s="18"/>
      <c r="H286" s="18"/>
      <c r="I286" s="18"/>
      <c r="J286" s="18"/>
      <c r="K286" s="18"/>
      <c r="L286" s="18"/>
      <c r="M286" s="18"/>
      <c r="N286" s="18"/>
      <c r="O286" s="18"/>
      <c r="P286" s="18"/>
      <c r="Q286" s="18"/>
      <c r="R286" s="18"/>
      <c r="S286" s="18"/>
      <c r="T286" s="18"/>
      <c r="U286" s="18"/>
      <c r="V286" s="18"/>
      <c r="W286" s="18"/>
      <c r="X286" s="18"/>
    </row>
    <row r="287" spans="2:24" s="42" customFormat="1" ht="12" customHeight="1">
      <c r="B287" s="18"/>
      <c r="C287" s="18"/>
      <c r="D287" s="18"/>
      <c r="E287" s="18"/>
      <c r="F287" s="18"/>
      <c r="G287" s="18"/>
      <c r="H287" s="18"/>
      <c r="I287" s="18"/>
      <c r="J287" s="18"/>
      <c r="K287" s="18"/>
      <c r="L287" s="18"/>
      <c r="M287" s="18"/>
      <c r="N287" s="18"/>
      <c r="O287" s="18"/>
      <c r="P287" s="18"/>
      <c r="Q287" s="18"/>
      <c r="R287" s="18"/>
      <c r="S287" s="18"/>
      <c r="T287" s="18"/>
      <c r="U287" s="18"/>
      <c r="V287" s="18"/>
      <c r="W287" s="18"/>
      <c r="X287" s="18"/>
    </row>
    <row r="288" spans="2:24" s="42" customFormat="1" ht="12" customHeight="1">
      <c r="B288" s="18"/>
      <c r="C288" s="18"/>
      <c r="D288" s="18"/>
      <c r="E288" s="18"/>
      <c r="F288" s="18"/>
      <c r="G288" s="18"/>
      <c r="H288" s="18"/>
      <c r="I288" s="18"/>
      <c r="J288" s="18"/>
      <c r="K288" s="18"/>
      <c r="L288" s="18"/>
      <c r="M288" s="18"/>
      <c r="N288" s="18"/>
      <c r="O288" s="18"/>
      <c r="P288" s="18"/>
      <c r="Q288" s="18"/>
      <c r="R288" s="18"/>
      <c r="S288" s="18"/>
      <c r="T288" s="18"/>
      <c r="U288" s="18"/>
      <c r="V288" s="18"/>
      <c r="W288" s="18"/>
      <c r="X288" s="18"/>
    </row>
    <row r="289" spans="2:24" s="42" customFormat="1" ht="12" customHeight="1">
      <c r="B289" s="18"/>
      <c r="C289" s="18"/>
      <c r="D289" s="18"/>
      <c r="E289" s="18"/>
      <c r="F289" s="18"/>
      <c r="G289" s="18"/>
      <c r="H289" s="18"/>
      <c r="I289" s="18"/>
      <c r="J289" s="18"/>
      <c r="K289" s="18"/>
      <c r="L289" s="18"/>
      <c r="M289" s="18"/>
      <c r="N289" s="18"/>
      <c r="O289" s="18"/>
      <c r="P289" s="18"/>
      <c r="Q289" s="18"/>
      <c r="R289" s="18"/>
      <c r="S289" s="18"/>
      <c r="T289" s="18"/>
      <c r="U289" s="18"/>
      <c r="V289" s="18"/>
      <c r="W289" s="18"/>
      <c r="X289" s="18"/>
    </row>
    <row r="290" spans="2:24" s="42" customFormat="1" ht="12" customHeight="1">
      <c r="B290" s="18"/>
      <c r="C290" s="18"/>
      <c r="D290" s="18"/>
      <c r="E290" s="18"/>
      <c r="F290" s="18"/>
      <c r="G290" s="18"/>
      <c r="H290" s="18"/>
      <c r="I290" s="18"/>
      <c r="J290" s="18"/>
      <c r="K290" s="18"/>
      <c r="L290" s="18"/>
      <c r="M290" s="18"/>
      <c r="N290" s="18"/>
      <c r="O290" s="18"/>
      <c r="P290" s="18"/>
      <c r="Q290" s="18"/>
      <c r="R290" s="18"/>
      <c r="S290" s="18"/>
      <c r="T290" s="18"/>
      <c r="U290" s="18"/>
      <c r="V290" s="18"/>
      <c r="W290" s="18"/>
      <c r="X290" s="18"/>
    </row>
    <row r="291" spans="2:24" s="42" customFormat="1" ht="12" customHeight="1">
      <c r="B291" s="18"/>
      <c r="C291" s="18"/>
      <c r="D291" s="18"/>
      <c r="E291" s="18"/>
      <c r="F291" s="18"/>
      <c r="G291" s="18"/>
      <c r="H291" s="18"/>
      <c r="I291" s="18"/>
      <c r="J291" s="18"/>
      <c r="K291" s="18"/>
      <c r="L291" s="18"/>
      <c r="M291" s="18"/>
      <c r="N291" s="18"/>
      <c r="O291" s="18"/>
      <c r="P291" s="18"/>
      <c r="Q291" s="18"/>
      <c r="R291" s="18"/>
      <c r="S291" s="18"/>
      <c r="T291" s="18"/>
      <c r="U291" s="18"/>
      <c r="V291" s="18"/>
      <c r="W291" s="18"/>
      <c r="X291" s="18"/>
    </row>
    <row r="292" spans="2:24" s="42" customFormat="1" ht="12" customHeight="1">
      <c r="B292" s="18"/>
      <c r="C292" s="18"/>
      <c r="D292" s="18"/>
      <c r="E292" s="18"/>
      <c r="F292" s="18"/>
      <c r="G292" s="18"/>
      <c r="H292" s="18"/>
      <c r="I292" s="18"/>
      <c r="J292" s="18"/>
      <c r="K292" s="18"/>
      <c r="L292" s="18"/>
      <c r="M292" s="18"/>
      <c r="N292" s="18"/>
      <c r="O292" s="18"/>
      <c r="P292" s="18"/>
      <c r="Q292" s="18"/>
      <c r="R292" s="18"/>
      <c r="S292" s="18"/>
      <c r="T292" s="18"/>
      <c r="U292" s="18"/>
      <c r="V292" s="18"/>
      <c r="W292" s="18"/>
      <c r="X292" s="18"/>
    </row>
    <row r="293" spans="2:24" s="42" customFormat="1" ht="12" customHeight="1">
      <c r="B293" s="18"/>
      <c r="C293" s="18"/>
      <c r="D293" s="18"/>
      <c r="E293" s="18"/>
      <c r="F293" s="18"/>
      <c r="G293" s="18"/>
      <c r="H293" s="18"/>
      <c r="I293" s="18"/>
      <c r="J293" s="18"/>
      <c r="K293" s="18"/>
      <c r="L293" s="18"/>
      <c r="M293" s="18"/>
      <c r="N293" s="18"/>
      <c r="O293" s="18"/>
      <c r="P293" s="18"/>
      <c r="Q293" s="18"/>
      <c r="R293" s="18"/>
      <c r="S293" s="18"/>
      <c r="T293" s="18"/>
      <c r="U293" s="18"/>
      <c r="V293" s="18"/>
      <c r="W293" s="18"/>
      <c r="X293" s="18"/>
    </row>
    <row r="294" spans="2:24" s="42" customFormat="1" ht="12" customHeight="1">
      <c r="B294" s="18"/>
      <c r="C294" s="18"/>
      <c r="D294" s="18"/>
      <c r="E294" s="18"/>
      <c r="F294" s="18"/>
      <c r="G294" s="18"/>
      <c r="H294" s="18"/>
      <c r="I294" s="18"/>
      <c r="J294" s="18"/>
      <c r="K294" s="18"/>
      <c r="L294" s="18"/>
      <c r="M294" s="18"/>
      <c r="N294" s="18"/>
      <c r="O294" s="18"/>
      <c r="P294" s="18"/>
      <c r="Q294" s="18"/>
      <c r="R294" s="18"/>
      <c r="S294" s="18"/>
      <c r="T294" s="18"/>
      <c r="U294" s="18"/>
      <c r="V294" s="18"/>
      <c r="W294" s="18"/>
      <c r="X294" s="18"/>
    </row>
    <row r="295" spans="2:24" s="42" customFormat="1" ht="12" customHeight="1">
      <c r="B295" s="18"/>
      <c r="C295" s="18"/>
      <c r="D295" s="18"/>
      <c r="E295" s="18"/>
      <c r="F295" s="18"/>
      <c r="G295" s="18"/>
      <c r="H295" s="18"/>
      <c r="I295" s="18"/>
      <c r="J295" s="18"/>
      <c r="K295" s="18"/>
      <c r="L295" s="18"/>
      <c r="M295" s="18"/>
      <c r="N295" s="18"/>
      <c r="O295" s="18"/>
      <c r="P295" s="18"/>
      <c r="Q295" s="18"/>
      <c r="R295" s="18"/>
      <c r="S295" s="18"/>
      <c r="T295" s="18"/>
      <c r="U295" s="18"/>
      <c r="V295" s="18"/>
      <c r="W295" s="18"/>
      <c r="X295" s="18"/>
    </row>
    <row r="296" spans="2:24" s="42" customFormat="1" ht="12" customHeight="1">
      <c r="B296" s="18"/>
      <c r="C296" s="18"/>
      <c r="D296" s="18"/>
      <c r="E296" s="18"/>
      <c r="F296" s="18"/>
      <c r="G296" s="18"/>
      <c r="H296" s="18"/>
      <c r="I296" s="18"/>
      <c r="J296" s="18"/>
      <c r="K296" s="18"/>
      <c r="L296" s="18"/>
      <c r="M296" s="18"/>
      <c r="N296" s="18"/>
      <c r="O296" s="18"/>
      <c r="P296" s="18"/>
      <c r="Q296" s="18"/>
      <c r="R296" s="18"/>
      <c r="S296" s="18"/>
      <c r="T296" s="18"/>
      <c r="U296" s="18"/>
      <c r="V296" s="18"/>
      <c r="W296" s="18"/>
      <c r="X296" s="18"/>
    </row>
    <row r="297" spans="2:24" s="42" customFormat="1" ht="12" customHeight="1">
      <c r="B297" s="18"/>
      <c r="C297" s="18"/>
      <c r="D297" s="18"/>
      <c r="E297" s="18"/>
      <c r="F297" s="18"/>
      <c r="G297" s="18"/>
      <c r="H297" s="18"/>
      <c r="I297" s="18"/>
      <c r="J297" s="18"/>
      <c r="K297" s="18"/>
      <c r="L297" s="18"/>
      <c r="M297" s="18"/>
      <c r="N297" s="18"/>
      <c r="O297" s="18"/>
      <c r="P297" s="18"/>
      <c r="Q297" s="18"/>
      <c r="R297" s="18"/>
      <c r="S297" s="18"/>
      <c r="T297" s="18"/>
      <c r="U297" s="18"/>
      <c r="V297" s="18"/>
      <c r="W297" s="18"/>
      <c r="X297" s="18"/>
    </row>
    <row r="298" spans="2:24" s="42" customFormat="1" ht="12" customHeight="1">
      <c r="B298" s="18"/>
      <c r="C298" s="18"/>
      <c r="D298" s="18"/>
      <c r="E298" s="18"/>
      <c r="F298" s="18"/>
      <c r="G298" s="18"/>
      <c r="H298" s="18"/>
      <c r="I298" s="18"/>
      <c r="J298" s="18"/>
      <c r="K298" s="18"/>
      <c r="L298" s="18"/>
      <c r="M298" s="18"/>
      <c r="N298" s="18"/>
      <c r="O298" s="18"/>
      <c r="P298" s="18"/>
      <c r="Q298" s="18"/>
      <c r="R298" s="18"/>
      <c r="S298" s="18"/>
      <c r="T298" s="18"/>
      <c r="U298" s="18"/>
      <c r="V298" s="18"/>
      <c r="W298" s="18"/>
      <c r="X298" s="18"/>
    </row>
    <row r="299" spans="2:24" s="42" customFormat="1" ht="12" customHeight="1">
      <c r="B299" s="18"/>
      <c r="C299" s="18"/>
      <c r="D299" s="18"/>
      <c r="E299" s="18"/>
      <c r="F299" s="18"/>
      <c r="G299" s="18"/>
      <c r="H299" s="18"/>
      <c r="I299" s="18"/>
      <c r="J299" s="18"/>
      <c r="K299" s="18"/>
      <c r="L299" s="18"/>
      <c r="M299" s="18"/>
      <c r="N299" s="18"/>
      <c r="O299" s="18"/>
      <c r="P299" s="18"/>
      <c r="Q299" s="18"/>
      <c r="R299" s="18"/>
      <c r="S299" s="18"/>
      <c r="T299" s="18"/>
      <c r="U299" s="18"/>
      <c r="V299" s="18"/>
      <c r="W299" s="18"/>
      <c r="X299" s="18"/>
    </row>
    <row r="300" spans="2:24" s="42" customFormat="1" ht="12" customHeight="1">
      <c r="B300" s="18"/>
      <c r="C300" s="18"/>
      <c r="D300" s="18"/>
      <c r="E300" s="18"/>
      <c r="F300" s="18"/>
      <c r="G300" s="18"/>
      <c r="H300" s="18"/>
      <c r="I300" s="18"/>
      <c r="J300" s="18"/>
      <c r="K300" s="18"/>
      <c r="L300" s="18"/>
      <c r="M300" s="18"/>
      <c r="N300" s="18"/>
      <c r="O300" s="18"/>
      <c r="P300" s="18"/>
      <c r="Q300" s="18"/>
      <c r="R300" s="18"/>
      <c r="S300" s="18"/>
      <c r="T300" s="18"/>
      <c r="U300" s="18"/>
      <c r="V300" s="18"/>
      <c r="W300" s="18"/>
      <c r="X300" s="18"/>
    </row>
    <row r="301" spans="2:24" s="42" customFormat="1" ht="12" customHeight="1">
      <c r="B301" s="18"/>
      <c r="C301" s="18"/>
      <c r="D301" s="18"/>
      <c r="E301" s="18"/>
      <c r="F301" s="18"/>
      <c r="G301" s="18"/>
      <c r="H301" s="18"/>
      <c r="I301" s="18"/>
      <c r="J301" s="18"/>
      <c r="K301" s="18"/>
      <c r="L301" s="18"/>
      <c r="M301" s="18"/>
      <c r="N301" s="18"/>
      <c r="O301" s="18"/>
      <c r="P301" s="18"/>
      <c r="Q301" s="18"/>
      <c r="R301" s="18"/>
      <c r="S301" s="18"/>
      <c r="T301" s="18"/>
      <c r="U301" s="18"/>
      <c r="V301" s="18"/>
      <c r="W301" s="18"/>
      <c r="X301" s="18"/>
    </row>
    <row r="302" spans="2:24" s="42" customFormat="1" ht="12" customHeight="1">
      <c r="B302" s="18"/>
      <c r="C302" s="18"/>
      <c r="D302" s="18"/>
      <c r="E302" s="18"/>
      <c r="F302" s="18"/>
      <c r="G302" s="18"/>
      <c r="H302" s="18"/>
      <c r="I302" s="18"/>
      <c r="J302" s="18"/>
      <c r="K302" s="18"/>
      <c r="L302" s="18"/>
      <c r="M302" s="18"/>
      <c r="N302" s="18"/>
      <c r="O302" s="18"/>
      <c r="P302" s="18"/>
      <c r="Q302" s="18"/>
      <c r="R302" s="18"/>
      <c r="S302" s="18"/>
      <c r="T302" s="18"/>
      <c r="U302" s="18"/>
      <c r="V302" s="18"/>
      <c r="W302" s="18"/>
      <c r="X302" s="18"/>
    </row>
    <row r="303" spans="2:24" s="42" customFormat="1" ht="12" customHeight="1">
      <c r="B303" s="18"/>
      <c r="C303" s="18"/>
      <c r="D303" s="18"/>
      <c r="E303" s="18"/>
      <c r="F303" s="18"/>
      <c r="G303" s="18"/>
      <c r="H303" s="18"/>
      <c r="I303" s="18"/>
      <c r="J303" s="18"/>
      <c r="K303" s="18"/>
      <c r="L303" s="18"/>
      <c r="M303" s="18"/>
      <c r="N303" s="18"/>
      <c r="O303" s="18"/>
      <c r="P303" s="18"/>
      <c r="Q303" s="18"/>
      <c r="R303" s="18"/>
      <c r="S303" s="18"/>
      <c r="T303" s="18"/>
      <c r="U303" s="18"/>
      <c r="V303" s="18"/>
      <c r="W303" s="18"/>
      <c r="X303" s="18"/>
    </row>
    <row r="304" spans="2:24" s="42" customFormat="1" ht="12" customHeight="1">
      <c r="B304" s="18"/>
      <c r="C304" s="18"/>
      <c r="D304" s="18"/>
      <c r="E304" s="18"/>
      <c r="F304" s="18"/>
      <c r="G304" s="18"/>
      <c r="H304" s="18"/>
      <c r="I304" s="18"/>
      <c r="J304" s="18"/>
      <c r="K304" s="18"/>
      <c r="L304" s="18"/>
      <c r="M304" s="18"/>
      <c r="N304" s="18"/>
      <c r="O304" s="18"/>
      <c r="P304" s="18"/>
      <c r="Q304" s="18"/>
      <c r="R304" s="18"/>
      <c r="S304" s="18"/>
      <c r="T304" s="18"/>
      <c r="U304" s="18"/>
      <c r="V304" s="18"/>
      <c r="W304" s="18"/>
      <c r="X304" s="18"/>
    </row>
    <row r="305" spans="2:24" s="42" customFormat="1" ht="12" customHeight="1">
      <c r="B305" s="18"/>
      <c r="C305" s="18"/>
      <c r="D305" s="18"/>
      <c r="E305" s="18"/>
      <c r="F305" s="18"/>
      <c r="G305" s="18"/>
      <c r="H305" s="18"/>
      <c r="I305" s="18"/>
      <c r="J305" s="18"/>
      <c r="K305" s="18"/>
      <c r="L305" s="18"/>
      <c r="M305" s="18"/>
      <c r="N305" s="18"/>
      <c r="O305" s="18"/>
      <c r="P305" s="18"/>
      <c r="Q305" s="18"/>
      <c r="R305" s="18"/>
      <c r="S305" s="18"/>
      <c r="T305" s="18"/>
      <c r="U305" s="18"/>
      <c r="V305" s="18"/>
      <c r="W305" s="18"/>
      <c r="X305" s="18"/>
    </row>
    <row r="306" spans="2:24" s="42" customFormat="1" ht="12" customHeight="1">
      <c r="B306" s="18"/>
      <c r="C306" s="18"/>
      <c r="D306" s="18"/>
      <c r="E306" s="18"/>
      <c r="F306" s="18"/>
      <c r="G306" s="18"/>
      <c r="H306" s="18"/>
      <c r="I306" s="18"/>
      <c r="J306" s="18"/>
      <c r="K306" s="18"/>
      <c r="L306" s="18"/>
      <c r="M306" s="18"/>
      <c r="N306" s="18"/>
      <c r="O306" s="18"/>
      <c r="P306" s="18"/>
      <c r="Q306" s="18"/>
      <c r="R306" s="18"/>
      <c r="S306" s="18"/>
      <c r="T306" s="18"/>
      <c r="U306" s="18"/>
      <c r="V306" s="18"/>
      <c r="W306" s="18"/>
      <c r="X306" s="18"/>
    </row>
    <row r="307" spans="2:24" s="42" customFormat="1" ht="12" customHeight="1">
      <c r="B307" s="18"/>
      <c r="C307" s="18"/>
      <c r="D307" s="18"/>
      <c r="E307" s="18"/>
      <c r="F307" s="18"/>
      <c r="G307" s="18"/>
      <c r="H307" s="18"/>
      <c r="I307" s="18"/>
      <c r="J307" s="18"/>
      <c r="K307" s="18"/>
      <c r="L307" s="18"/>
      <c r="M307" s="18"/>
      <c r="N307" s="18"/>
      <c r="O307" s="18"/>
      <c r="P307" s="18"/>
      <c r="Q307" s="18"/>
      <c r="R307" s="18"/>
      <c r="S307" s="18"/>
      <c r="T307" s="18"/>
      <c r="U307" s="18"/>
      <c r="V307" s="18"/>
      <c r="W307" s="18"/>
      <c r="X307" s="18"/>
    </row>
    <row r="308" spans="2:24" s="42" customFormat="1" ht="12" customHeight="1">
      <c r="B308" s="18"/>
      <c r="C308" s="18"/>
      <c r="D308" s="18"/>
      <c r="E308" s="18"/>
      <c r="F308" s="18"/>
      <c r="G308" s="18"/>
      <c r="H308" s="18"/>
      <c r="I308" s="18"/>
      <c r="J308" s="18"/>
      <c r="K308" s="18"/>
      <c r="L308" s="18"/>
      <c r="M308" s="18"/>
      <c r="N308" s="18"/>
      <c r="O308" s="18"/>
      <c r="P308" s="18"/>
      <c r="Q308" s="18"/>
      <c r="R308" s="18"/>
      <c r="S308" s="18"/>
      <c r="T308" s="18"/>
      <c r="U308" s="18"/>
      <c r="V308" s="18"/>
      <c r="W308" s="18"/>
      <c r="X308" s="18"/>
    </row>
    <row r="309" spans="2:24" s="42" customFormat="1" ht="12" customHeight="1">
      <c r="B309" s="18"/>
      <c r="C309" s="18"/>
      <c r="D309" s="18"/>
      <c r="E309" s="18"/>
      <c r="F309" s="18"/>
      <c r="G309" s="18"/>
      <c r="H309" s="18"/>
      <c r="I309" s="18"/>
      <c r="J309" s="18"/>
      <c r="K309" s="18"/>
      <c r="L309" s="18"/>
      <c r="M309" s="18"/>
      <c r="N309" s="18"/>
      <c r="O309" s="18"/>
      <c r="P309" s="18"/>
      <c r="Q309" s="18"/>
      <c r="R309" s="18"/>
      <c r="S309" s="18"/>
      <c r="T309" s="18"/>
      <c r="U309" s="18"/>
      <c r="V309" s="18"/>
      <c r="W309" s="18"/>
      <c r="X309" s="18"/>
    </row>
    <row r="310" spans="2:24" s="42" customFormat="1" ht="12" customHeight="1">
      <c r="B310" s="18"/>
      <c r="C310" s="18"/>
      <c r="D310" s="18"/>
      <c r="E310" s="18"/>
      <c r="F310" s="18"/>
      <c r="G310" s="18"/>
      <c r="H310" s="18"/>
      <c r="I310" s="18"/>
      <c r="J310" s="18"/>
      <c r="K310" s="18"/>
      <c r="L310" s="18"/>
      <c r="M310" s="18"/>
      <c r="N310" s="18"/>
      <c r="O310" s="18"/>
      <c r="P310" s="18"/>
      <c r="Q310" s="18"/>
      <c r="R310" s="18"/>
      <c r="S310" s="18"/>
      <c r="T310" s="18"/>
      <c r="U310" s="18"/>
      <c r="V310" s="18"/>
      <c r="W310" s="18"/>
      <c r="X310" s="18"/>
    </row>
    <row r="311" spans="2:24" s="42" customFormat="1" ht="12" customHeight="1">
      <c r="B311" s="18"/>
      <c r="C311" s="18"/>
      <c r="D311" s="18"/>
      <c r="E311" s="18"/>
      <c r="F311" s="18"/>
      <c r="G311" s="18"/>
      <c r="H311" s="18"/>
      <c r="I311" s="18"/>
      <c r="J311" s="18"/>
      <c r="K311" s="18"/>
      <c r="L311" s="18"/>
      <c r="M311" s="18"/>
      <c r="N311" s="18"/>
      <c r="O311" s="18"/>
      <c r="P311" s="18"/>
      <c r="Q311" s="18"/>
      <c r="R311" s="18"/>
      <c r="S311" s="18"/>
      <c r="T311" s="18"/>
      <c r="U311" s="18"/>
      <c r="V311" s="18"/>
      <c r="W311" s="18"/>
      <c r="X311" s="18"/>
    </row>
    <row r="312" spans="2:24" s="42" customFormat="1" ht="12" customHeight="1">
      <c r="B312" s="18"/>
      <c r="C312" s="18"/>
      <c r="D312" s="18"/>
      <c r="E312" s="18"/>
      <c r="F312" s="18"/>
      <c r="G312" s="18"/>
      <c r="H312" s="18"/>
      <c r="I312" s="18"/>
      <c r="J312" s="18"/>
      <c r="K312" s="18"/>
      <c r="L312" s="18"/>
      <c r="M312" s="18"/>
      <c r="N312" s="18"/>
      <c r="O312" s="18"/>
      <c r="P312" s="18"/>
      <c r="Q312" s="18"/>
      <c r="R312" s="18"/>
      <c r="S312" s="18"/>
      <c r="T312" s="18"/>
      <c r="U312" s="18"/>
      <c r="V312" s="18"/>
      <c r="W312" s="18"/>
      <c r="X312" s="18"/>
    </row>
    <row r="313" spans="2:24" s="42" customFormat="1" ht="12" customHeight="1">
      <c r="B313" s="18"/>
      <c r="C313" s="18"/>
      <c r="D313" s="18"/>
      <c r="E313" s="18"/>
      <c r="F313" s="18"/>
      <c r="G313" s="18"/>
      <c r="H313" s="18"/>
      <c r="I313" s="18"/>
      <c r="J313" s="18"/>
      <c r="K313" s="18"/>
      <c r="L313" s="18"/>
      <c r="M313" s="18"/>
      <c r="N313" s="18"/>
      <c r="O313" s="18"/>
      <c r="P313" s="18"/>
      <c r="Q313" s="18"/>
      <c r="R313" s="18"/>
      <c r="S313" s="18"/>
      <c r="T313" s="18"/>
      <c r="U313" s="18"/>
      <c r="V313" s="18"/>
      <c r="W313" s="18"/>
      <c r="X313" s="18"/>
    </row>
    <row r="314" spans="2:24" s="42" customFormat="1" ht="12" customHeight="1">
      <c r="B314" s="18"/>
      <c r="C314" s="18"/>
      <c r="D314" s="18"/>
      <c r="E314" s="18"/>
      <c r="F314" s="18"/>
      <c r="G314" s="18"/>
      <c r="H314" s="18"/>
      <c r="I314" s="18"/>
      <c r="J314" s="18"/>
      <c r="K314" s="18"/>
      <c r="L314" s="18"/>
      <c r="M314" s="18"/>
      <c r="N314" s="18"/>
      <c r="O314" s="18"/>
      <c r="P314" s="18"/>
      <c r="Q314" s="18"/>
      <c r="R314" s="18"/>
      <c r="S314" s="18"/>
      <c r="T314" s="18"/>
      <c r="U314" s="18"/>
      <c r="V314" s="18"/>
      <c r="W314" s="18"/>
      <c r="X314" s="18"/>
    </row>
    <row r="315" spans="2:24" s="42" customFormat="1" ht="12" customHeight="1">
      <c r="B315" s="18"/>
      <c r="C315" s="18"/>
      <c r="D315" s="18"/>
      <c r="E315" s="18"/>
      <c r="F315" s="18"/>
      <c r="G315" s="18"/>
      <c r="H315" s="18"/>
      <c r="I315" s="18"/>
      <c r="J315" s="18"/>
      <c r="K315" s="18"/>
      <c r="L315" s="18"/>
      <c r="M315" s="18"/>
      <c r="N315" s="18"/>
      <c r="O315" s="18"/>
      <c r="P315" s="18"/>
      <c r="Q315" s="18"/>
      <c r="R315" s="18"/>
      <c r="S315" s="18"/>
      <c r="T315" s="18"/>
      <c r="U315" s="18"/>
      <c r="V315" s="18"/>
      <c r="W315" s="18"/>
      <c r="X315" s="18"/>
    </row>
    <row r="316" spans="2:24" s="42" customFormat="1" ht="12" customHeight="1">
      <c r="B316" s="18"/>
      <c r="C316" s="18"/>
      <c r="D316" s="18"/>
      <c r="E316" s="18"/>
      <c r="F316" s="18"/>
      <c r="G316" s="18"/>
      <c r="H316" s="18"/>
      <c r="I316" s="18"/>
      <c r="J316" s="18"/>
      <c r="K316" s="18"/>
      <c r="L316" s="18"/>
      <c r="M316" s="18"/>
      <c r="N316" s="18"/>
      <c r="O316" s="18"/>
      <c r="P316" s="18"/>
      <c r="Q316" s="18"/>
      <c r="R316" s="18"/>
      <c r="S316" s="18"/>
      <c r="T316" s="18"/>
      <c r="U316" s="18"/>
      <c r="V316" s="18"/>
      <c r="W316" s="18"/>
      <c r="X316" s="18"/>
    </row>
    <row r="317" spans="2:24" s="42" customFormat="1" ht="12" customHeight="1">
      <c r="B317" s="18"/>
      <c r="C317" s="18"/>
      <c r="D317" s="18"/>
      <c r="E317" s="18"/>
      <c r="F317" s="18"/>
      <c r="G317" s="18"/>
      <c r="H317" s="18"/>
      <c r="I317" s="18"/>
      <c r="J317" s="18"/>
      <c r="K317" s="18"/>
      <c r="L317" s="18"/>
      <c r="M317" s="18"/>
      <c r="N317" s="18"/>
      <c r="O317" s="18"/>
      <c r="P317" s="18"/>
      <c r="Q317" s="18"/>
      <c r="R317" s="18"/>
      <c r="S317" s="18"/>
      <c r="T317" s="18"/>
      <c r="U317" s="18"/>
      <c r="V317" s="18"/>
      <c r="W317" s="18"/>
      <c r="X317" s="18"/>
    </row>
    <row r="318" spans="2:24" s="42" customFormat="1" ht="12" customHeight="1">
      <c r="B318" s="18"/>
      <c r="C318" s="18"/>
      <c r="D318" s="18"/>
      <c r="E318" s="18"/>
      <c r="F318" s="18"/>
      <c r="G318" s="18"/>
      <c r="H318" s="18"/>
      <c r="I318" s="18"/>
      <c r="J318" s="18"/>
      <c r="K318" s="18"/>
      <c r="L318" s="18"/>
      <c r="M318" s="18"/>
      <c r="N318" s="18"/>
      <c r="O318" s="18"/>
      <c r="P318" s="18"/>
      <c r="Q318" s="18"/>
      <c r="R318" s="18"/>
      <c r="S318" s="18"/>
      <c r="T318" s="18"/>
      <c r="U318" s="18"/>
      <c r="V318" s="18"/>
      <c r="W318" s="18"/>
      <c r="X318" s="18"/>
    </row>
    <row r="319" spans="2:24" s="42" customFormat="1" ht="12" customHeight="1">
      <c r="B319" s="18"/>
      <c r="C319" s="18"/>
      <c r="D319" s="18"/>
      <c r="E319" s="18"/>
      <c r="F319" s="18"/>
      <c r="G319" s="18"/>
      <c r="H319" s="18"/>
      <c r="I319" s="18"/>
      <c r="J319" s="18"/>
      <c r="K319" s="18"/>
      <c r="L319" s="18"/>
      <c r="M319" s="18"/>
      <c r="N319" s="18"/>
      <c r="O319" s="18"/>
      <c r="P319" s="18"/>
      <c r="Q319" s="18"/>
      <c r="R319" s="18"/>
      <c r="S319" s="18"/>
      <c r="T319" s="18"/>
      <c r="U319" s="18"/>
      <c r="V319" s="18"/>
      <c r="W319" s="18"/>
      <c r="X319" s="18"/>
    </row>
    <row r="320" spans="2:24" s="42" customFormat="1" ht="12" customHeight="1">
      <c r="B320" s="18"/>
      <c r="C320" s="18"/>
      <c r="D320" s="18"/>
      <c r="E320" s="18"/>
      <c r="F320" s="18"/>
      <c r="G320" s="18"/>
      <c r="H320" s="18"/>
      <c r="I320" s="18"/>
      <c r="J320" s="18"/>
      <c r="K320" s="18"/>
      <c r="L320" s="18"/>
      <c r="M320" s="18"/>
      <c r="N320" s="18"/>
      <c r="O320" s="18"/>
      <c r="P320" s="18"/>
      <c r="Q320" s="18"/>
      <c r="R320" s="18"/>
      <c r="S320" s="18"/>
      <c r="T320" s="18"/>
      <c r="U320" s="18"/>
      <c r="V320" s="18"/>
      <c r="W320" s="18"/>
      <c r="X320" s="18"/>
    </row>
    <row r="321" spans="2:24" s="42" customFormat="1" ht="12" customHeight="1">
      <c r="B321" s="18"/>
      <c r="C321" s="18"/>
      <c r="D321" s="18"/>
      <c r="E321" s="18"/>
      <c r="F321" s="18"/>
      <c r="G321" s="18"/>
      <c r="H321" s="18"/>
      <c r="I321" s="18"/>
      <c r="J321" s="18"/>
      <c r="K321" s="18"/>
      <c r="L321" s="18"/>
      <c r="M321" s="18"/>
      <c r="N321" s="18"/>
      <c r="O321" s="18"/>
      <c r="P321" s="18"/>
      <c r="Q321" s="18"/>
      <c r="R321" s="18"/>
      <c r="S321" s="18"/>
      <c r="T321" s="18"/>
      <c r="U321" s="18"/>
      <c r="V321" s="18"/>
      <c r="W321" s="18"/>
      <c r="X321" s="18"/>
    </row>
    <row r="322" spans="2:24" s="42" customFormat="1" ht="12" customHeight="1">
      <c r="B322" s="18"/>
      <c r="C322" s="18"/>
      <c r="D322" s="18"/>
      <c r="E322" s="18"/>
      <c r="F322" s="18"/>
      <c r="G322" s="18"/>
      <c r="H322" s="18"/>
      <c r="I322" s="18"/>
      <c r="J322" s="18"/>
      <c r="K322" s="18"/>
      <c r="L322" s="18"/>
      <c r="M322" s="18"/>
      <c r="N322" s="18"/>
      <c r="O322" s="18"/>
      <c r="P322" s="18"/>
      <c r="Q322" s="18"/>
      <c r="R322" s="18"/>
      <c r="S322" s="18"/>
      <c r="T322" s="18"/>
      <c r="U322" s="18"/>
      <c r="V322" s="18"/>
      <c r="W322" s="18"/>
      <c r="X322" s="18"/>
    </row>
    <row r="323" spans="2:24" s="42" customFormat="1" ht="12" customHeight="1">
      <c r="B323" s="18"/>
      <c r="C323" s="18"/>
      <c r="D323" s="18"/>
      <c r="E323" s="18"/>
      <c r="F323" s="18"/>
      <c r="G323" s="18"/>
      <c r="H323" s="18"/>
      <c r="I323" s="18"/>
      <c r="J323" s="18"/>
      <c r="K323" s="18"/>
      <c r="L323" s="18"/>
      <c r="M323" s="18"/>
      <c r="N323" s="18"/>
      <c r="O323" s="18"/>
      <c r="P323" s="18"/>
      <c r="Q323" s="18"/>
      <c r="R323" s="18"/>
      <c r="S323" s="18"/>
      <c r="T323" s="18"/>
      <c r="U323" s="18"/>
      <c r="V323" s="18"/>
      <c r="W323" s="18"/>
      <c r="X323" s="18"/>
    </row>
    <row r="324" spans="2:24" s="42" customFormat="1" ht="12" customHeight="1">
      <c r="B324" s="18"/>
      <c r="C324" s="18"/>
      <c r="D324" s="18"/>
      <c r="E324" s="18"/>
      <c r="F324" s="18"/>
      <c r="G324" s="18"/>
      <c r="H324" s="18"/>
      <c r="I324" s="18"/>
      <c r="J324" s="18"/>
      <c r="K324" s="18"/>
      <c r="L324" s="18"/>
      <c r="M324" s="18"/>
      <c r="N324" s="18"/>
      <c r="O324" s="18"/>
      <c r="P324" s="18"/>
      <c r="Q324" s="18"/>
      <c r="R324" s="18"/>
      <c r="S324" s="18"/>
      <c r="T324" s="18"/>
      <c r="U324" s="18"/>
      <c r="V324" s="18"/>
      <c r="W324" s="18"/>
      <c r="X324" s="18"/>
    </row>
    <row r="325" spans="2:24" s="42" customFormat="1" ht="12" customHeight="1">
      <c r="B325" s="18"/>
      <c r="C325" s="18"/>
      <c r="D325" s="18"/>
      <c r="E325" s="18"/>
      <c r="F325" s="18"/>
      <c r="G325" s="18"/>
      <c r="H325" s="18"/>
      <c r="I325" s="18"/>
      <c r="J325" s="18"/>
      <c r="K325" s="18"/>
      <c r="L325" s="18"/>
      <c r="M325" s="18"/>
      <c r="N325" s="18"/>
      <c r="O325" s="18"/>
      <c r="P325" s="18"/>
      <c r="Q325" s="18"/>
      <c r="R325" s="18"/>
      <c r="S325" s="18"/>
      <c r="T325" s="18"/>
      <c r="U325" s="18"/>
      <c r="V325" s="18"/>
      <c r="W325" s="18"/>
      <c r="X325" s="18"/>
    </row>
    <row r="326" spans="2:24" s="42" customFormat="1" ht="12" customHeight="1">
      <c r="B326" s="18"/>
      <c r="C326" s="18"/>
      <c r="D326" s="18"/>
      <c r="E326" s="18"/>
      <c r="F326" s="18"/>
      <c r="G326" s="18"/>
      <c r="H326" s="18"/>
      <c r="I326" s="18"/>
      <c r="J326" s="18"/>
      <c r="K326" s="18"/>
      <c r="L326" s="18"/>
      <c r="M326" s="18"/>
      <c r="N326" s="18"/>
      <c r="O326" s="18"/>
      <c r="P326" s="18"/>
      <c r="Q326" s="18"/>
      <c r="R326" s="18"/>
      <c r="S326" s="18"/>
      <c r="T326" s="18"/>
      <c r="U326" s="18"/>
      <c r="V326" s="18"/>
      <c r="W326" s="18"/>
      <c r="X326" s="18"/>
    </row>
    <row r="327" spans="2:24" s="42" customFormat="1" ht="12" customHeight="1">
      <c r="B327" s="18"/>
      <c r="C327" s="18"/>
      <c r="D327" s="18"/>
      <c r="E327" s="18"/>
      <c r="F327" s="18"/>
      <c r="G327" s="18"/>
      <c r="H327" s="18"/>
      <c r="I327" s="18"/>
      <c r="J327" s="18"/>
      <c r="K327" s="18"/>
      <c r="L327" s="18"/>
      <c r="M327" s="18"/>
      <c r="N327" s="18"/>
      <c r="O327" s="18"/>
      <c r="P327" s="18"/>
      <c r="Q327" s="18"/>
      <c r="R327" s="18"/>
      <c r="S327" s="18"/>
      <c r="T327" s="18"/>
      <c r="U327" s="18"/>
      <c r="V327" s="18"/>
      <c r="W327" s="18"/>
      <c r="X327" s="18"/>
    </row>
    <row r="328" spans="2:24" s="42" customFormat="1" ht="12" customHeight="1">
      <c r="B328" s="18"/>
      <c r="C328" s="18"/>
      <c r="D328" s="18"/>
      <c r="E328" s="18"/>
      <c r="F328" s="18"/>
      <c r="G328" s="18"/>
      <c r="H328" s="18"/>
      <c r="I328" s="18"/>
      <c r="J328" s="18"/>
      <c r="K328" s="18"/>
      <c r="L328" s="18"/>
      <c r="M328" s="18"/>
      <c r="N328" s="18"/>
      <c r="O328" s="18"/>
      <c r="P328" s="18"/>
      <c r="Q328" s="18"/>
      <c r="R328" s="18"/>
      <c r="S328" s="18"/>
      <c r="T328" s="18"/>
      <c r="U328" s="18"/>
      <c r="V328" s="18"/>
      <c r="W328" s="18"/>
      <c r="X328" s="18"/>
    </row>
    <row r="329" spans="2:24" s="42" customFormat="1" ht="12" customHeight="1">
      <c r="B329" s="18"/>
      <c r="C329" s="18"/>
      <c r="D329" s="18"/>
      <c r="E329" s="18"/>
      <c r="F329" s="18"/>
      <c r="G329" s="18"/>
      <c r="H329" s="18"/>
      <c r="I329" s="18"/>
      <c r="J329" s="18"/>
      <c r="K329" s="18"/>
      <c r="L329" s="18"/>
      <c r="M329" s="18"/>
      <c r="N329" s="18"/>
      <c r="O329" s="18"/>
      <c r="P329" s="18"/>
      <c r="Q329" s="18"/>
      <c r="R329" s="18"/>
      <c r="S329" s="18"/>
      <c r="T329" s="18"/>
      <c r="U329" s="18"/>
      <c r="V329" s="18"/>
      <c r="W329" s="18"/>
      <c r="X329" s="18"/>
    </row>
    <row r="330" spans="2:24" s="42" customFormat="1" ht="12" customHeight="1">
      <c r="B330" s="18"/>
      <c r="C330" s="18"/>
      <c r="D330" s="18"/>
      <c r="E330" s="18"/>
      <c r="F330" s="18"/>
      <c r="G330" s="18"/>
      <c r="H330" s="18"/>
      <c r="I330" s="18"/>
      <c r="J330" s="18"/>
      <c r="K330" s="18"/>
      <c r="L330" s="18"/>
      <c r="M330" s="18"/>
      <c r="N330" s="18"/>
      <c r="O330" s="18"/>
      <c r="P330" s="18"/>
      <c r="Q330" s="18"/>
      <c r="R330" s="18"/>
      <c r="S330" s="18"/>
      <c r="T330" s="18"/>
      <c r="U330" s="18"/>
      <c r="V330" s="18"/>
      <c r="W330" s="18"/>
      <c r="X330" s="18"/>
    </row>
    <row r="331" spans="2:24" s="42" customFormat="1" ht="12" customHeight="1">
      <c r="B331" s="18"/>
      <c r="C331" s="18"/>
      <c r="D331" s="18"/>
      <c r="E331" s="18"/>
      <c r="F331" s="18"/>
      <c r="G331" s="18"/>
      <c r="H331" s="18"/>
      <c r="I331" s="18"/>
      <c r="J331" s="18"/>
      <c r="K331" s="18"/>
      <c r="L331" s="18"/>
      <c r="M331" s="18"/>
      <c r="N331" s="18"/>
      <c r="O331" s="18"/>
      <c r="P331" s="18"/>
      <c r="Q331" s="18"/>
      <c r="R331" s="18"/>
      <c r="S331" s="18"/>
      <c r="T331" s="18"/>
      <c r="U331" s="18"/>
      <c r="V331" s="18"/>
      <c r="W331" s="18"/>
      <c r="X331" s="18"/>
    </row>
    <row r="332" spans="2:24" s="42" customFormat="1" ht="12" customHeight="1">
      <c r="B332" s="18"/>
      <c r="C332" s="18"/>
      <c r="D332" s="18"/>
      <c r="E332" s="18"/>
      <c r="F332" s="18"/>
      <c r="G332" s="18"/>
      <c r="H332" s="18"/>
      <c r="I332" s="18"/>
      <c r="J332" s="18"/>
      <c r="K332" s="18"/>
      <c r="L332" s="18"/>
      <c r="M332" s="18"/>
      <c r="N332" s="18"/>
      <c r="O332" s="18"/>
      <c r="P332" s="18"/>
      <c r="Q332" s="18"/>
      <c r="R332" s="18"/>
      <c r="S332" s="18"/>
      <c r="T332" s="18"/>
      <c r="U332" s="18"/>
      <c r="V332" s="18"/>
      <c r="W332" s="18"/>
      <c r="X332" s="18"/>
    </row>
    <row r="333" spans="2:24" s="42" customFormat="1" ht="12" customHeight="1">
      <c r="B333" s="18"/>
      <c r="C333" s="18"/>
      <c r="D333" s="18"/>
      <c r="E333" s="18"/>
      <c r="F333" s="18"/>
      <c r="G333" s="18"/>
      <c r="H333" s="18"/>
      <c r="I333" s="18"/>
      <c r="J333" s="18"/>
      <c r="K333" s="18"/>
      <c r="L333" s="18"/>
      <c r="M333" s="18"/>
      <c r="N333" s="18"/>
      <c r="O333" s="18"/>
      <c r="P333" s="18"/>
      <c r="Q333" s="18"/>
      <c r="R333" s="18"/>
      <c r="S333" s="18"/>
      <c r="T333" s="18"/>
      <c r="U333" s="18"/>
      <c r="V333" s="18"/>
      <c r="W333" s="18"/>
      <c r="X333" s="18"/>
    </row>
    <row r="334" spans="2:24" s="42" customFormat="1" ht="12" customHeight="1">
      <c r="B334" s="18"/>
      <c r="C334" s="18"/>
      <c r="D334" s="18"/>
      <c r="E334" s="18"/>
      <c r="F334" s="18"/>
      <c r="G334" s="18"/>
      <c r="H334" s="18"/>
      <c r="I334" s="18"/>
      <c r="J334" s="18"/>
      <c r="K334" s="18"/>
      <c r="L334" s="18"/>
      <c r="M334" s="18"/>
      <c r="N334" s="18"/>
      <c r="O334" s="18"/>
      <c r="P334" s="18"/>
      <c r="Q334" s="18"/>
      <c r="R334" s="18"/>
      <c r="S334" s="18"/>
      <c r="T334" s="18"/>
      <c r="U334" s="18"/>
      <c r="V334" s="18"/>
      <c r="W334" s="18"/>
      <c r="X334" s="18"/>
    </row>
    <row r="335" spans="2:24" s="42" customFormat="1" ht="12" customHeight="1">
      <c r="B335" s="18"/>
      <c r="C335" s="18"/>
      <c r="D335" s="18"/>
      <c r="E335" s="18"/>
      <c r="F335" s="18"/>
      <c r="G335" s="18"/>
      <c r="H335" s="18"/>
      <c r="I335" s="18"/>
      <c r="J335" s="18"/>
      <c r="K335" s="18"/>
      <c r="L335" s="18"/>
      <c r="M335" s="18"/>
      <c r="N335" s="18"/>
      <c r="O335" s="18"/>
      <c r="P335" s="18"/>
      <c r="Q335" s="18"/>
      <c r="R335" s="18"/>
      <c r="S335" s="18"/>
      <c r="T335" s="18"/>
      <c r="U335" s="18"/>
      <c r="V335" s="18"/>
      <c r="W335" s="18"/>
      <c r="X335" s="18"/>
    </row>
    <row r="336" spans="2:24" s="42" customFormat="1" ht="12" customHeight="1">
      <c r="B336" s="18"/>
      <c r="C336" s="18"/>
      <c r="D336" s="18"/>
      <c r="E336" s="18"/>
      <c r="F336" s="18"/>
      <c r="G336" s="18"/>
      <c r="H336" s="18"/>
      <c r="I336" s="18"/>
      <c r="J336" s="18"/>
      <c r="K336" s="18"/>
      <c r="L336" s="18"/>
      <c r="M336" s="18"/>
      <c r="N336" s="18"/>
      <c r="O336" s="18"/>
      <c r="P336" s="18"/>
      <c r="Q336" s="18"/>
      <c r="R336" s="18"/>
      <c r="S336" s="18"/>
      <c r="T336" s="18"/>
      <c r="U336" s="18"/>
      <c r="V336" s="18"/>
      <c r="W336" s="18"/>
      <c r="X336" s="18"/>
    </row>
    <row r="337" spans="2:24" s="42" customFormat="1" ht="12" customHeight="1">
      <c r="B337" s="18"/>
      <c r="C337" s="18"/>
      <c r="D337" s="18"/>
      <c r="E337" s="18"/>
      <c r="F337" s="18"/>
      <c r="G337" s="18"/>
      <c r="H337" s="18"/>
      <c r="I337" s="18"/>
      <c r="J337" s="18"/>
      <c r="K337" s="18"/>
      <c r="L337" s="18"/>
      <c r="M337" s="18"/>
      <c r="N337" s="18"/>
      <c r="O337" s="18"/>
      <c r="P337" s="18"/>
      <c r="Q337" s="18"/>
      <c r="R337" s="18"/>
      <c r="S337" s="18"/>
      <c r="T337" s="18"/>
      <c r="U337" s="18"/>
      <c r="V337" s="18"/>
      <c r="W337" s="18"/>
      <c r="X337" s="18"/>
    </row>
    <row r="338" spans="2:24" s="42" customFormat="1" ht="12" customHeight="1">
      <c r="B338" s="18"/>
      <c r="C338" s="18"/>
      <c r="D338" s="18"/>
      <c r="E338" s="18"/>
      <c r="F338" s="18"/>
      <c r="G338" s="18"/>
      <c r="H338" s="18"/>
      <c r="I338" s="18"/>
      <c r="J338" s="18"/>
      <c r="K338" s="18"/>
      <c r="L338" s="18"/>
      <c r="M338" s="18"/>
      <c r="N338" s="18"/>
      <c r="O338" s="18"/>
      <c r="P338" s="18"/>
      <c r="Q338" s="18"/>
      <c r="R338" s="18"/>
      <c r="S338" s="18"/>
      <c r="T338" s="18"/>
      <c r="U338" s="18"/>
      <c r="V338" s="18"/>
      <c r="W338" s="18"/>
      <c r="X338" s="18"/>
    </row>
    <row r="339" spans="2:24" s="42" customFormat="1" ht="12" customHeight="1">
      <c r="B339" s="18"/>
      <c r="C339" s="18"/>
      <c r="D339" s="18"/>
      <c r="E339" s="18"/>
      <c r="F339" s="18"/>
      <c r="G339" s="18"/>
      <c r="H339" s="18"/>
      <c r="I339" s="18"/>
      <c r="J339" s="18"/>
      <c r="K339" s="18"/>
      <c r="L339" s="18"/>
      <c r="M339" s="18"/>
      <c r="N339" s="18"/>
      <c r="O339" s="18"/>
      <c r="P339" s="18"/>
      <c r="Q339" s="18"/>
      <c r="R339" s="18"/>
      <c r="S339" s="18"/>
      <c r="T339" s="18"/>
      <c r="U339" s="18"/>
      <c r="V339" s="18"/>
      <c r="W339" s="18"/>
      <c r="X339" s="18"/>
    </row>
    <row r="340" spans="2:24" s="42" customFormat="1" ht="12" customHeight="1">
      <c r="B340" s="18"/>
      <c r="C340" s="18"/>
      <c r="D340" s="18"/>
      <c r="E340" s="18"/>
      <c r="F340" s="18"/>
      <c r="G340" s="18"/>
      <c r="H340" s="18"/>
      <c r="I340" s="18"/>
      <c r="J340" s="18"/>
      <c r="K340" s="18"/>
      <c r="L340" s="18"/>
      <c r="M340" s="18"/>
      <c r="N340" s="18"/>
      <c r="O340" s="18"/>
      <c r="P340" s="18"/>
      <c r="Q340" s="18"/>
      <c r="R340" s="18"/>
      <c r="S340" s="18"/>
      <c r="T340" s="18"/>
      <c r="U340" s="18"/>
      <c r="V340" s="18"/>
      <c r="W340" s="18"/>
      <c r="X340" s="18"/>
    </row>
    <row r="341" spans="2:24" s="42" customFormat="1" ht="12" customHeight="1">
      <c r="B341" s="18"/>
      <c r="C341" s="18"/>
      <c r="D341" s="18"/>
      <c r="E341" s="18"/>
      <c r="F341" s="18"/>
      <c r="G341" s="18"/>
      <c r="H341" s="18"/>
      <c r="I341" s="18"/>
      <c r="J341" s="18"/>
      <c r="K341" s="18"/>
      <c r="L341" s="18"/>
      <c r="M341" s="18"/>
      <c r="N341" s="18"/>
      <c r="O341" s="18"/>
      <c r="P341" s="18"/>
      <c r="Q341" s="18"/>
      <c r="R341" s="18"/>
      <c r="S341" s="18"/>
      <c r="T341" s="18"/>
      <c r="U341" s="18"/>
      <c r="V341" s="18"/>
      <c r="W341" s="18"/>
      <c r="X341" s="18"/>
    </row>
    <row r="342" spans="2:24" s="42" customFormat="1" ht="12" customHeight="1">
      <c r="B342" s="18"/>
      <c r="C342" s="18"/>
      <c r="D342" s="18"/>
      <c r="E342" s="18"/>
      <c r="F342" s="18"/>
      <c r="G342" s="18"/>
      <c r="H342" s="18"/>
      <c r="I342" s="18"/>
      <c r="J342" s="18"/>
      <c r="K342" s="18"/>
      <c r="L342" s="18"/>
      <c r="M342" s="18"/>
      <c r="N342" s="18"/>
      <c r="O342" s="18"/>
      <c r="P342" s="18"/>
      <c r="Q342" s="18"/>
      <c r="R342" s="18"/>
      <c r="S342" s="18"/>
      <c r="T342" s="18"/>
      <c r="U342" s="18"/>
      <c r="V342" s="18"/>
      <c r="W342" s="18"/>
      <c r="X342" s="18"/>
    </row>
    <row r="343" spans="2:24" s="42" customFormat="1" ht="12" customHeight="1">
      <c r="B343" s="18"/>
      <c r="C343" s="18"/>
      <c r="D343" s="18"/>
      <c r="E343" s="18"/>
      <c r="F343" s="18"/>
      <c r="G343" s="18"/>
      <c r="H343" s="18"/>
      <c r="I343" s="18"/>
      <c r="J343" s="18"/>
      <c r="K343" s="18"/>
      <c r="L343" s="18"/>
      <c r="M343" s="18"/>
      <c r="N343" s="18"/>
      <c r="O343" s="18"/>
      <c r="P343" s="18"/>
      <c r="Q343" s="18"/>
      <c r="R343" s="18"/>
      <c r="S343" s="18"/>
      <c r="T343" s="18"/>
      <c r="U343" s="18"/>
      <c r="V343" s="18"/>
      <c r="W343" s="18"/>
      <c r="X343" s="18"/>
    </row>
    <row r="345" spans="2:24" s="42" customFormat="1" ht="12" customHeight="1">
      <c r="B345" s="18"/>
      <c r="C345" s="18"/>
      <c r="D345" s="18"/>
      <c r="E345" s="18"/>
      <c r="F345" s="18"/>
      <c r="G345" s="18"/>
      <c r="H345" s="18"/>
      <c r="I345" s="18"/>
      <c r="J345" s="18"/>
      <c r="K345" s="18"/>
      <c r="L345" s="18"/>
      <c r="M345" s="18"/>
      <c r="N345" s="18"/>
      <c r="O345" s="18"/>
      <c r="P345" s="18"/>
      <c r="Q345" s="18"/>
      <c r="R345" s="18"/>
      <c r="S345" s="18"/>
      <c r="T345" s="18"/>
      <c r="U345" s="18"/>
      <c r="V345" s="18"/>
      <c r="W345" s="18"/>
      <c r="X345" s="18"/>
    </row>
    <row r="346" spans="2:24" s="42" customFormat="1" ht="12" customHeight="1">
      <c r="B346" s="18"/>
      <c r="C346" s="18"/>
      <c r="D346" s="18"/>
      <c r="E346" s="18"/>
      <c r="F346" s="18"/>
      <c r="G346" s="18"/>
      <c r="H346" s="18"/>
      <c r="I346" s="18"/>
      <c r="J346" s="18"/>
      <c r="K346" s="18"/>
      <c r="L346" s="18"/>
      <c r="M346" s="18"/>
      <c r="N346" s="18"/>
      <c r="O346" s="18"/>
      <c r="P346" s="18"/>
      <c r="Q346" s="18"/>
      <c r="R346" s="18"/>
      <c r="S346" s="18"/>
      <c r="T346" s="18"/>
      <c r="U346" s="18"/>
      <c r="V346" s="18"/>
      <c r="W346" s="18"/>
      <c r="X346" s="18"/>
    </row>
    <row r="347" spans="2:24" s="42" customFormat="1" ht="12" customHeight="1">
      <c r="B347" s="18"/>
      <c r="C347" s="18"/>
      <c r="D347" s="18"/>
      <c r="E347" s="18"/>
      <c r="F347" s="18"/>
      <c r="G347" s="18"/>
      <c r="H347" s="18"/>
      <c r="I347" s="18"/>
      <c r="J347" s="18"/>
      <c r="K347" s="18"/>
      <c r="L347" s="18"/>
      <c r="M347" s="18"/>
      <c r="N347" s="18"/>
      <c r="O347" s="18"/>
      <c r="P347" s="18"/>
      <c r="Q347" s="18"/>
      <c r="R347" s="18"/>
      <c r="S347" s="18"/>
      <c r="T347" s="18"/>
      <c r="U347" s="18"/>
      <c r="V347" s="18"/>
      <c r="W347" s="18"/>
      <c r="X347" s="18"/>
    </row>
    <row r="348" spans="2:24" s="42" customFormat="1" ht="12" customHeight="1">
      <c r="B348" s="18"/>
      <c r="C348" s="18"/>
      <c r="D348" s="18"/>
      <c r="E348" s="18"/>
      <c r="F348" s="18"/>
      <c r="G348" s="18"/>
      <c r="H348" s="18"/>
      <c r="I348" s="18"/>
      <c r="J348" s="18"/>
      <c r="K348" s="18"/>
      <c r="L348" s="18"/>
      <c r="M348" s="18"/>
      <c r="N348" s="18"/>
      <c r="O348" s="18"/>
      <c r="P348" s="18"/>
      <c r="Q348" s="18"/>
      <c r="R348" s="18"/>
      <c r="S348" s="18"/>
      <c r="T348" s="18"/>
      <c r="U348" s="18"/>
      <c r="V348" s="18"/>
      <c r="W348" s="18"/>
      <c r="X348" s="18"/>
    </row>
    <row r="349" spans="2:24" s="42" customFormat="1" ht="12" customHeight="1">
      <c r="B349" s="18"/>
      <c r="C349" s="18"/>
      <c r="D349" s="18"/>
      <c r="E349" s="18"/>
      <c r="F349" s="18"/>
      <c r="G349" s="18"/>
      <c r="H349" s="18"/>
      <c r="I349" s="18"/>
      <c r="J349" s="18"/>
      <c r="K349" s="18"/>
      <c r="L349" s="18"/>
      <c r="M349" s="18"/>
      <c r="N349" s="18"/>
      <c r="O349" s="18"/>
      <c r="P349" s="18"/>
      <c r="Q349" s="18"/>
      <c r="R349" s="18"/>
      <c r="S349" s="18"/>
      <c r="T349" s="18"/>
      <c r="U349" s="18"/>
      <c r="V349" s="18"/>
      <c r="W349" s="18"/>
      <c r="X349" s="18"/>
    </row>
    <row r="350" spans="2:24" s="42" customFormat="1" ht="12" customHeight="1">
      <c r="B350" s="18"/>
      <c r="C350" s="18"/>
      <c r="D350" s="18"/>
      <c r="E350" s="18"/>
      <c r="F350" s="18"/>
      <c r="G350" s="18"/>
      <c r="H350" s="18"/>
      <c r="I350" s="18"/>
      <c r="J350" s="18"/>
      <c r="K350" s="18"/>
      <c r="L350" s="18"/>
      <c r="M350" s="18"/>
      <c r="N350" s="18"/>
      <c r="O350" s="18"/>
      <c r="P350" s="18"/>
      <c r="Q350" s="18"/>
      <c r="R350" s="18"/>
      <c r="S350" s="18"/>
      <c r="T350" s="18"/>
      <c r="U350" s="18"/>
      <c r="V350" s="18"/>
      <c r="W350" s="18"/>
      <c r="X350" s="18"/>
    </row>
    <row r="351" spans="2:24" s="42" customFormat="1" ht="12" customHeight="1">
      <c r="B351" s="18"/>
      <c r="C351" s="18"/>
      <c r="D351" s="18"/>
      <c r="E351" s="18"/>
      <c r="F351" s="18"/>
      <c r="G351" s="18"/>
      <c r="H351" s="18"/>
      <c r="I351" s="18"/>
      <c r="J351" s="18"/>
      <c r="K351" s="18"/>
      <c r="L351" s="18"/>
      <c r="M351" s="18"/>
      <c r="N351" s="18"/>
      <c r="O351" s="18"/>
      <c r="P351" s="18"/>
      <c r="Q351" s="18"/>
      <c r="R351" s="18"/>
      <c r="S351" s="18"/>
      <c r="T351" s="18"/>
      <c r="U351" s="18"/>
      <c r="V351" s="18"/>
      <c r="W351" s="18"/>
      <c r="X351" s="18"/>
    </row>
    <row r="352" spans="2:24" s="42" customFormat="1" ht="12" customHeight="1">
      <c r="B352" s="18"/>
      <c r="C352" s="18"/>
      <c r="D352" s="18"/>
      <c r="E352" s="18"/>
      <c r="F352" s="18"/>
      <c r="G352" s="18"/>
      <c r="H352" s="18"/>
      <c r="I352" s="18"/>
      <c r="J352" s="18"/>
      <c r="K352" s="18"/>
      <c r="L352" s="18"/>
      <c r="M352" s="18"/>
      <c r="N352" s="18"/>
      <c r="O352" s="18"/>
      <c r="P352" s="18"/>
      <c r="Q352" s="18"/>
      <c r="R352" s="18"/>
      <c r="S352" s="18"/>
      <c r="T352" s="18"/>
      <c r="U352" s="18"/>
      <c r="V352" s="18"/>
      <c r="W352" s="18"/>
      <c r="X352" s="18"/>
    </row>
    <row r="353" spans="2:24" s="42" customFormat="1" ht="12" customHeight="1">
      <c r="B353" s="18"/>
      <c r="C353" s="18"/>
      <c r="D353" s="18"/>
      <c r="E353" s="18"/>
      <c r="F353" s="18"/>
      <c r="G353" s="18"/>
      <c r="H353" s="18"/>
      <c r="I353" s="18"/>
      <c r="J353" s="18"/>
      <c r="K353" s="18"/>
      <c r="L353" s="18"/>
      <c r="M353" s="18"/>
      <c r="N353" s="18"/>
      <c r="O353" s="18"/>
      <c r="P353" s="18"/>
      <c r="Q353" s="18"/>
      <c r="R353" s="18"/>
      <c r="S353" s="18"/>
      <c r="T353" s="18"/>
      <c r="U353" s="18"/>
      <c r="V353" s="18"/>
      <c r="W353" s="18"/>
      <c r="X353" s="18"/>
    </row>
    <row r="354" spans="2:24" s="42" customFormat="1" ht="12" customHeight="1">
      <c r="B354" s="18"/>
      <c r="C354" s="18"/>
      <c r="D354" s="18"/>
      <c r="E354" s="18"/>
      <c r="F354" s="18"/>
      <c r="G354" s="18"/>
      <c r="H354" s="18"/>
      <c r="I354" s="18"/>
      <c r="J354" s="18"/>
      <c r="K354" s="18"/>
      <c r="L354" s="18"/>
      <c r="M354" s="18"/>
      <c r="N354" s="18"/>
      <c r="O354" s="18"/>
      <c r="P354" s="18"/>
      <c r="Q354" s="18"/>
      <c r="R354" s="18"/>
      <c r="S354" s="18"/>
      <c r="T354" s="18"/>
      <c r="U354" s="18"/>
      <c r="V354" s="18"/>
      <c r="W354" s="18"/>
      <c r="X354" s="18"/>
    </row>
    <row r="355" spans="2:24" s="42" customFormat="1" ht="12" customHeight="1">
      <c r="B355" s="18"/>
      <c r="C355" s="18"/>
      <c r="D355" s="18"/>
      <c r="E355" s="18"/>
      <c r="F355" s="18"/>
      <c r="G355" s="18"/>
      <c r="H355" s="18"/>
      <c r="I355" s="18"/>
      <c r="J355" s="18"/>
      <c r="K355" s="18"/>
      <c r="L355" s="18"/>
      <c r="M355" s="18"/>
      <c r="N355" s="18"/>
      <c r="O355" s="18"/>
      <c r="P355" s="18"/>
      <c r="Q355" s="18"/>
      <c r="R355" s="18"/>
      <c r="S355" s="18"/>
      <c r="T355" s="18"/>
      <c r="U355" s="18"/>
      <c r="V355" s="18"/>
      <c r="W355" s="18"/>
      <c r="X355" s="18"/>
    </row>
    <row r="356" spans="2:24" s="42" customFormat="1" ht="12" customHeight="1">
      <c r="B356" s="18"/>
      <c r="C356" s="18"/>
      <c r="D356" s="18"/>
      <c r="E356" s="18"/>
      <c r="F356" s="18"/>
      <c r="G356" s="18"/>
      <c r="H356" s="18"/>
      <c r="I356" s="18"/>
      <c r="J356" s="18"/>
      <c r="K356" s="18"/>
      <c r="L356" s="18"/>
      <c r="M356" s="18"/>
      <c r="N356" s="18"/>
      <c r="O356" s="18"/>
      <c r="P356" s="18"/>
      <c r="Q356" s="18"/>
      <c r="R356" s="18"/>
      <c r="S356" s="18"/>
      <c r="T356" s="18"/>
      <c r="U356" s="18"/>
      <c r="V356" s="18"/>
      <c r="W356" s="18"/>
      <c r="X356" s="18"/>
    </row>
    <row r="357" spans="2:24" s="42" customFormat="1" ht="12" customHeight="1">
      <c r="B357" s="18"/>
      <c r="C357" s="18"/>
      <c r="D357" s="18"/>
      <c r="E357" s="18"/>
      <c r="F357" s="18"/>
      <c r="G357" s="18"/>
      <c r="H357" s="18"/>
      <c r="I357" s="18"/>
      <c r="J357" s="18"/>
      <c r="K357" s="18"/>
      <c r="L357" s="18"/>
      <c r="M357" s="18"/>
      <c r="N357" s="18"/>
      <c r="O357" s="18"/>
      <c r="P357" s="18"/>
      <c r="Q357" s="18"/>
      <c r="R357" s="18"/>
      <c r="S357" s="18"/>
      <c r="T357" s="18"/>
      <c r="U357" s="18"/>
      <c r="V357" s="18"/>
      <c r="W357" s="18"/>
      <c r="X357" s="18"/>
    </row>
    <row r="358" spans="2:24" s="42" customFormat="1" ht="12" customHeight="1">
      <c r="B358" s="18"/>
      <c r="C358" s="18"/>
      <c r="D358" s="18"/>
      <c r="E358" s="18"/>
      <c r="F358" s="18"/>
      <c r="G358" s="18"/>
      <c r="H358" s="18"/>
      <c r="I358" s="18"/>
      <c r="J358" s="18"/>
      <c r="K358" s="18"/>
      <c r="L358" s="18"/>
      <c r="M358" s="18"/>
      <c r="N358" s="18"/>
      <c r="O358" s="18"/>
      <c r="P358" s="18"/>
      <c r="Q358" s="18"/>
      <c r="R358" s="18"/>
      <c r="S358" s="18"/>
      <c r="T358" s="18"/>
      <c r="U358" s="18"/>
      <c r="V358" s="18"/>
      <c r="W358" s="18"/>
      <c r="X358" s="18"/>
    </row>
    <row r="359" spans="2:24" s="42" customFormat="1" ht="12" customHeight="1">
      <c r="B359" s="18"/>
      <c r="C359" s="18"/>
      <c r="D359" s="18"/>
      <c r="E359" s="18"/>
      <c r="F359" s="18"/>
      <c r="G359" s="18"/>
      <c r="H359" s="18"/>
      <c r="I359" s="18"/>
      <c r="J359" s="18"/>
      <c r="K359" s="18"/>
      <c r="L359" s="18"/>
      <c r="M359" s="18"/>
      <c r="N359" s="18"/>
      <c r="O359" s="18"/>
      <c r="P359" s="18"/>
      <c r="Q359" s="18"/>
      <c r="R359" s="18"/>
      <c r="S359" s="18"/>
      <c r="T359" s="18"/>
      <c r="U359" s="18"/>
      <c r="V359" s="18"/>
      <c r="W359" s="18"/>
      <c r="X359" s="18"/>
    </row>
    <row r="360" spans="2:24" s="42" customFormat="1" ht="12" customHeight="1">
      <c r="B360" s="18"/>
      <c r="C360" s="18"/>
      <c r="D360" s="18"/>
      <c r="E360" s="18"/>
      <c r="F360" s="18"/>
      <c r="G360" s="18"/>
      <c r="H360" s="18"/>
      <c r="I360" s="18"/>
      <c r="J360" s="18"/>
      <c r="K360" s="18"/>
      <c r="L360" s="18"/>
      <c r="M360" s="18"/>
      <c r="N360" s="18"/>
      <c r="O360" s="18"/>
      <c r="P360" s="18"/>
      <c r="Q360" s="18"/>
      <c r="R360" s="18"/>
      <c r="S360" s="18"/>
      <c r="T360" s="18"/>
      <c r="U360" s="18"/>
      <c r="V360" s="18"/>
      <c r="W360" s="18"/>
      <c r="X360" s="18"/>
    </row>
    <row r="361" spans="2:24" s="42" customFormat="1" ht="12" customHeight="1">
      <c r="B361" s="18"/>
      <c r="C361" s="18"/>
      <c r="D361" s="18"/>
      <c r="E361" s="18"/>
      <c r="F361" s="18"/>
      <c r="G361" s="18"/>
      <c r="H361" s="18"/>
      <c r="I361" s="18"/>
      <c r="J361" s="18"/>
      <c r="K361" s="18"/>
      <c r="L361" s="18"/>
      <c r="M361" s="18"/>
      <c r="N361" s="18"/>
      <c r="O361" s="18"/>
      <c r="P361" s="18"/>
      <c r="Q361" s="18"/>
      <c r="R361" s="18"/>
      <c r="S361" s="18"/>
      <c r="T361" s="18"/>
      <c r="U361" s="18"/>
      <c r="V361" s="18"/>
      <c r="W361" s="18"/>
      <c r="X361" s="18"/>
    </row>
    <row r="362" spans="2:24" s="42" customFormat="1" ht="12" customHeight="1">
      <c r="B362" s="18"/>
      <c r="C362" s="18"/>
      <c r="D362" s="18"/>
      <c r="E362" s="18"/>
      <c r="F362" s="18"/>
      <c r="G362" s="18"/>
      <c r="H362" s="18"/>
      <c r="I362" s="18"/>
      <c r="J362" s="18"/>
      <c r="K362" s="18"/>
      <c r="L362" s="18"/>
      <c r="M362" s="18"/>
      <c r="N362" s="18"/>
      <c r="O362" s="18"/>
      <c r="P362" s="18"/>
      <c r="Q362" s="18"/>
      <c r="R362" s="18"/>
      <c r="S362" s="18"/>
      <c r="T362" s="18"/>
      <c r="U362" s="18"/>
      <c r="V362" s="18"/>
      <c r="W362" s="18"/>
      <c r="X362" s="18"/>
    </row>
    <row r="363" spans="2:24" s="42" customFormat="1" ht="12" customHeight="1">
      <c r="B363" s="18"/>
      <c r="C363" s="18"/>
      <c r="D363" s="18"/>
      <c r="E363" s="18"/>
      <c r="F363" s="18"/>
      <c r="G363" s="18"/>
      <c r="H363" s="18"/>
      <c r="I363" s="18"/>
      <c r="J363" s="18"/>
      <c r="K363" s="18"/>
      <c r="L363" s="18"/>
      <c r="M363" s="18"/>
      <c r="N363" s="18"/>
      <c r="O363" s="18"/>
      <c r="P363" s="18"/>
      <c r="Q363" s="18"/>
      <c r="R363" s="18"/>
      <c r="S363" s="18"/>
      <c r="T363" s="18"/>
      <c r="U363" s="18"/>
      <c r="V363" s="18"/>
      <c r="W363" s="18"/>
      <c r="X363" s="18"/>
    </row>
    <row r="364" spans="2:24" s="42" customFormat="1" ht="12" customHeight="1">
      <c r="B364" s="18"/>
      <c r="C364" s="18"/>
      <c r="D364" s="18"/>
      <c r="E364" s="18"/>
      <c r="F364" s="18"/>
      <c r="G364" s="18"/>
      <c r="H364" s="18"/>
      <c r="I364" s="18"/>
      <c r="J364" s="18"/>
      <c r="K364" s="18"/>
      <c r="L364" s="18"/>
      <c r="M364" s="18"/>
      <c r="N364" s="18"/>
      <c r="O364" s="18"/>
      <c r="P364" s="18"/>
      <c r="Q364" s="18"/>
      <c r="R364" s="18"/>
      <c r="S364" s="18"/>
      <c r="T364" s="18"/>
      <c r="U364" s="18"/>
      <c r="V364" s="18"/>
      <c r="W364" s="18"/>
      <c r="X364" s="18"/>
    </row>
    <row r="365" spans="2:24" s="42" customFormat="1" ht="12" customHeight="1">
      <c r="B365" s="18"/>
      <c r="C365" s="18"/>
      <c r="D365" s="18"/>
      <c r="E365" s="18"/>
      <c r="F365" s="18"/>
      <c r="G365" s="18"/>
      <c r="H365" s="18"/>
      <c r="I365" s="18"/>
      <c r="J365" s="18"/>
      <c r="K365" s="18"/>
      <c r="L365" s="18"/>
      <c r="M365" s="18"/>
      <c r="N365" s="18"/>
      <c r="O365" s="18"/>
      <c r="P365" s="18"/>
      <c r="Q365" s="18"/>
      <c r="R365" s="18"/>
      <c r="S365" s="18"/>
      <c r="T365" s="18"/>
      <c r="U365" s="18"/>
      <c r="V365" s="18"/>
      <c r="W365" s="18"/>
      <c r="X365" s="18"/>
    </row>
    <row r="366" spans="2:24" s="42" customFormat="1" ht="12" customHeight="1">
      <c r="B366" s="18"/>
      <c r="C366" s="18"/>
      <c r="D366" s="18"/>
      <c r="E366" s="18"/>
      <c r="F366" s="18"/>
      <c r="G366" s="18"/>
      <c r="H366" s="18"/>
      <c r="I366" s="18"/>
      <c r="J366" s="18"/>
      <c r="K366" s="18"/>
      <c r="L366" s="18"/>
      <c r="M366" s="18"/>
      <c r="N366" s="18"/>
      <c r="O366" s="18"/>
      <c r="P366" s="18"/>
      <c r="Q366" s="18"/>
      <c r="R366" s="18"/>
      <c r="S366" s="18"/>
      <c r="T366" s="18"/>
      <c r="U366" s="18"/>
      <c r="V366" s="18"/>
      <c r="W366" s="18"/>
      <c r="X366" s="18"/>
    </row>
    <row r="367" spans="2:24" s="42" customFormat="1" ht="12" customHeight="1">
      <c r="B367" s="18"/>
      <c r="C367" s="18"/>
      <c r="D367" s="18"/>
      <c r="E367" s="18"/>
      <c r="F367" s="18"/>
      <c r="G367" s="18"/>
      <c r="H367" s="18"/>
      <c r="I367" s="18"/>
      <c r="J367" s="18"/>
      <c r="K367" s="18"/>
      <c r="L367" s="18"/>
      <c r="M367" s="18"/>
      <c r="N367" s="18"/>
      <c r="O367" s="18"/>
      <c r="P367" s="18"/>
      <c r="Q367" s="18"/>
      <c r="R367" s="18"/>
      <c r="S367" s="18"/>
      <c r="T367" s="18"/>
      <c r="U367" s="18"/>
      <c r="V367" s="18"/>
      <c r="W367" s="18"/>
      <c r="X367" s="18"/>
    </row>
    <row r="368" spans="2:24" s="42" customFormat="1" ht="12" customHeight="1">
      <c r="B368" s="18"/>
      <c r="C368" s="18"/>
      <c r="D368" s="18"/>
      <c r="E368" s="18"/>
      <c r="F368" s="18"/>
      <c r="G368" s="18"/>
      <c r="H368" s="18"/>
      <c r="I368" s="18"/>
      <c r="J368" s="18"/>
      <c r="K368" s="18"/>
      <c r="L368" s="18"/>
      <c r="M368" s="18"/>
      <c r="N368" s="18"/>
      <c r="O368" s="18"/>
      <c r="P368" s="18"/>
      <c r="Q368" s="18"/>
      <c r="R368" s="18"/>
      <c r="S368" s="18"/>
      <c r="T368" s="18"/>
      <c r="U368" s="18"/>
      <c r="V368" s="18"/>
      <c r="W368" s="18"/>
      <c r="X368" s="18"/>
    </row>
    <row r="369" spans="2:24" s="42" customFormat="1" ht="12" customHeight="1">
      <c r="B369" s="18"/>
      <c r="C369" s="18"/>
      <c r="D369" s="18"/>
      <c r="E369" s="18"/>
      <c r="F369" s="18"/>
      <c r="G369" s="18"/>
      <c r="H369" s="18"/>
      <c r="I369" s="18"/>
      <c r="J369" s="18"/>
      <c r="K369" s="18"/>
      <c r="L369" s="18"/>
      <c r="M369" s="18"/>
      <c r="N369" s="18"/>
      <c r="O369" s="18"/>
      <c r="P369" s="18"/>
      <c r="Q369" s="18"/>
      <c r="R369" s="18"/>
      <c r="S369" s="18"/>
      <c r="T369" s="18"/>
      <c r="U369" s="18"/>
      <c r="V369" s="18"/>
      <c r="W369" s="18"/>
      <c r="X369" s="18"/>
    </row>
    <row r="370" spans="2:24" s="42" customFormat="1" ht="12" customHeight="1">
      <c r="B370" s="18"/>
      <c r="C370" s="18"/>
      <c r="D370" s="18"/>
      <c r="E370" s="18"/>
      <c r="F370" s="18"/>
      <c r="G370" s="18"/>
      <c r="H370" s="18"/>
      <c r="I370" s="18"/>
      <c r="J370" s="18"/>
      <c r="K370" s="18"/>
      <c r="L370" s="18"/>
      <c r="M370" s="18"/>
      <c r="N370" s="18"/>
      <c r="O370" s="18"/>
      <c r="P370" s="18"/>
      <c r="Q370" s="18"/>
      <c r="R370" s="18"/>
      <c r="S370" s="18"/>
      <c r="T370" s="18"/>
      <c r="U370" s="18"/>
      <c r="V370" s="18"/>
      <c r="W370" s="18"/>
      <c r="X370" s="18"/>
    </row>
    <row r="371" spans="2:24" s="42" customFormat="1" ht="12" customHeight="1">
      <c r="B371" s="18"/>
      <c r="C371" s="18"/>
      <c r="D371" s="18"/>
      <c r="E371" s="18"/>
      <c r="F371" s="18"/>
      <c r="G371" s="18"/>
      <c r="H371" s="18"/>
      <c r="I371" s="18"/>
      <c r="J371" s="18"/>
      <c r="K371" s="18"/>
      <c r="L371" s="18"/>
      <c r="M371" s="18"/>
      <c r="N371" s="18"/>
      <c r="O371" s="18"/>
      <c r="P371" s="18"/>
      <c r="Q371" s="18"/>
      <c r="R371" s="18"/>
      <c r="S371" s="18"/>
      <c r="T371" s="18"/>
      <c r="U371" s="18"/>
      <c r="V371" s="18"/>
      <c r="W371" s="18"/>
      <c r="X371" s="18"/>
    </row>
    <row r="372" spans="2:24" s="42" customFormat="1" ht="12" customHeight="1">
      <c r="B372" s="18"/>
      <c r="C372" s="18"/>
      <c r="D372" s="18"/>
      <c r="E372" s="18"/>
      <c r="F372" s="18"/>
      <c r="G372" s="18"/>
      <c r="H372" s="18"/>
      <c r="I372" s="18"/>
      <c r="J372" s="18"/>
      <c r="K372" s="18"/>
      <c r="L372" s="18"/>
      <c r="M372" s="18"/>
      <c r="N372" s="18"/>
      <c r="O372" s="18"/>
      <c r="P372" s="18"/>
      <c r="Q372" s="18"/>
      <c r="R372" s="18"/>
      <c r="S372" s="18"/>
      <c r="T372" s="18"/>
      <c r="U372" s="18"/>
      <c r="V372" s="18"/>
      <c r="W372" s="18"/>
      <c r="X372" s="18"/>
    </row>
    <row r="373" spans="2:24" s="42" customFormat="1" ht="12" customHeight="1">
      <c r="B373" s="18"/>
      <c r="C373" s="18"/>
      <c r="D373" s="18"/>
      <c r="E373" s="18"/>
      <c r="F373" s="18"/>
      <c r="G373" s="18"/>
      <c r="H373" s="18"/>
      <c r="I373" s="18"/>
      <c r="J373" s="18"/>
      <c r="K373" s="18"/>
      <c r="L373" s="18"/>
      <c r="M373" s="18"/>
      <c r="N373" s="18"/>
      <c r="O373" s="18"/>
      <c r="P373" s="18"/>
      <c r="Q373" s="18"/>
      <c r="R373" s="18"/>
      <c r="S373" s="18"/>
      <c r="T373" s="18"/>
      <c r="U373" s="18"/>
      <c r="V373" s="18"/>
      <c r="W373" s="18"/>
      <c r="X373" s="18"/>
    </row>
    <row r="374" spans="2:24" s="42" customFormat="1" ht="12" customHeight="1">
      <c r="B374" s="18"/>
      <c r="C374" s="18"/>
      <c r="D374" s="18"/>
      <c r="E374" s="18"/>
      <c r="F374" s="18"/>
      <c r="G374" s="18"/>
      <c r="H374" s="18"/>
      <c r="I374" s="18"/>
      <c r="J374" s="18"/>
      <c r="K374" s="18"/>
      <c r="L374" s="18"/>
      <c r="M374" s="18"/>
      <c r="N374" s="18"/>
      <c r="O374" s="18"/>
      <c r="P374" s="18"/>
      <c r="Q374" s="18"/>
      <c r="R374" s="18"/>
      <c r="S374" s="18"/>
      <c r="T374" s="18"/>
      <c r="U374" s="18"/>
      <c r="V374" s="18"/>
      <c r="W374" s="18"/>
      <c r="X374" s="18"/>
    </row>
    <row r="375" spans="2:24" s="42" customFormat="1" ht="12" customHeight="1">
      <c r="B375" s="18"/>
      <c r="C375" s="18"/>
      <c r="D375" s="18"/>
      <c r="E375" s="18"/>
      <c r="F375" s="18"/>
      <c r="G375" s="18"/>
      <c r="H375" s="18"/>
      <c r="I375" s="18"/>
      <c r="J375" s="18"/>
      <c r="K375" s="18"/>
      <c r="L375" s="18"/>
      <c r="M375" s="18"/>
      <c r="N375" s="18"/>
      <c r="O375" s="18"/>
      <c r="P375" s="18"/>
      <c r="Q375" s="18"/>
      <c r="R375" s="18"/>
      <c r="S375" s="18"/>
      <c r="T375" s="18"/>
      <c r="U375" s="18"/>
      <c r="V375" s="18"/>
      <c r="W375" s="18"/>
      <c r="X375" s="18"/>
    </row>
    <row r="376" spans="2:24" s="42" customFormat="1" ht="12" customHeight="1">
      <c r="B376" s="18"/>
      <c r="C376" s="18"/>
      <c r="D376" s="18"/>
      <c r="E376" s="18"/>
      <c r="F376" s="18"/>
      <c r="G376" s="18"/>
      <c r="H376" s="18"/>
      <c r="I376" s="18"/>
      <c r="J376" s="18"/>
      <c r="K376" s="18"/>
      <c r="L376" s="18"/>
      <c r="M376" s="18"/>
      <c r="N376" s="18"/>
      <c r="O376" s="18"/>
      <c r="P376" s="18"/>
      <c r="Q376" s="18"/>
      <c r="R376" s="18"/>
      <c r="S376" s="18"/>
      <c r="T376" s="18"/>
      <c r="U376" s="18"/>
      <c r="V376" s="18"/>
      <c r="W376" s="18"/>
      <c r="X376" s="18"/>
    </row>
    <row r="377" spans="2:24" s="42" customFormat="1" ht="12" customHeight="1">
      <c r="B377" s="18"/>
      <c r="C377" s="18"/>
      <c r="D377" s="18"/>
      <c r="E377" s="18"/>
      <c r="F377" s="18"/>
      <c r="G377" s="18"/>
      <c r="H377" s="18"/>
      <c r="I377" s="18"/>
      <c r="J377" s="18"/>
      <c r="K377" s="18"/>
      <c r="L377" s="18"/>
      <c r="M377" s="18"/>
      <c r="N377" s="18"/>
      <c r="O377" s="18"/>
      <c r="P377" s="18"/>
      <c r="Q377" s="18"/>
      <c r="R377" s="18"/>
      <c r="S377" s="18"/>
      <c r="T377" s="18"/>
      <c r="U377" s="18"/>
      <c r="V377" s="18"/>
      <c r="W377" s="18"/>
      <c r="X377" s="18"/>
    </row>
    <row r="378" spans="2:24" s="42" customFormat="1" ht="12" customHeight="1">
      <c r="B378" s="18"/>
      <c r="C378" s="18"/>
      <c r="D378" s="18"/>
      <c r="E378" s="18"/>
      <c r="F378" s="18"/>
      <c r="G378" s="18"/>
      <c r="H378" s="18"/>
      <c r="I378" s="18"/>
      <c r="J378" s="18"/>
      <c r="K378" s="18"/>
      <c r="L378" s="18"/>
      <c r="M378" s="18"/>
      <c r="N378" s="18"/>
      <c r="O378" s="18"/>
      <c r="P378" s="18"/>
      <c r="Q378" s="18"/>
      <c r="R378" s="18"/>
      <c r="S378" s="18"/>
      <c r="T378" s="18"/>
      <c r="U378" s="18"/>
      <c r="V378" s="18"/>
      <c r="W378" s="18"/>
      <c r="X378" s="18"/>
    </row>
    <row r="379" spans="2:24" s="42" customFormat="1" ht="12" customHeight="1">
      <c r="B379" s="18"/>
      <c r="C379" s="18"/>
      <c r="D379" s="18"/>
      <c r="E379" s="18"/>
      <c r="F379" s="18"/>
      <c r="G379" s="18"/>
      <c r="H379" s="18"/>
      <c r="I379" s="18"/>
      <c r="J379" s="18"/>
      <c r="K379" s="18"/>
      <c r="L379" s="18"/>
      <c r="M379" s="18"/>
      <c r="N379" s="18"/>
      <c r="O379" s="18"/>
      <c r="P379" s="18"/>
      <c r="Q379" s="18"/>
      <c r="R379" s="18"/>
      <c r="S379" s="18"/>
      <c r="T379" s="18"/>
      <c r="U379" s="18"/>
      <c r="V379" s="18"/>
      <c r="W379" s="18"/>
      <c r="X379" s="18"/>
    </row>
    <row r="380" spans="2:24" s="42" customFormat="1" ht="12" customHeight="1">
      <c r="B380" s="18"/>
      <c r="C380" s="18"/>
      <c r="D380" s="18"/>
      <c r="E380" s="18"/>
      <c r="F380" s="18"/>
      <c r="G380" s="18"/>
      <c r="H380" s="18"/>
      <c r="I380" s="18"/>
      <c r="J380" s="18"/>
      <c r="K380" s="18"/>
      <c r="L380" s="18"/>
      <c r="M380" s="18"/>
      <c r="N380" s="18"/>
      <c r="O380" s="18"/>
      <c r="P380" s="18"/>
      <c r="Q380" s="18"/>
      <c r="R380" s="18"/>
      <c r="S380" s="18"/>
      <c r="T380" s="18"/>
      <c r="U380" s="18"/>
      <c r="V380" s="18"/>
      <c r="W380" s="18"/>
      <c r="X380" s="18"/>
    </row>
    <row r="381" spans="2:24" s="42" customFormat="1" ht="12" customHeight="1">
      <c r="B381" s="18"/>
      <c r="C381" s="18"/>
      <c r="D381" s="18"/>
      <c r="E381" s="18"/>
      <c r="F381" s="18"/>
      <c r="G381" s="18"/>
      <c r="H381" s="18"/>
      <c r="I381" s="18"/>
      <c r="J381" s="18"/>
      <c r="K381" s="18"/>
      <c r="L381" s="18"/>
      <c r="M381" s="18"/>
      <c r="N381" s="18"/>
      <c r="O381" s="18"/>
      <c r="P381" s="18"/>
      <c r="Q381" s="18"/>
      <c r="R381" s="18"/>
      <c r="S381" s="18"/>
      <c r="T381" s="18"/>
      <c r="U381" s="18"/>
      <c r="V381" s="18"/>
      <c r="W381" s="18"/>
      <c r="X381" s="18"/>
    </row>
    <row r="382" spans="2:24" s="42" customFormat="1" ht="12" customHeight="1">
      <c r="B382" s="18"/>
      <c r="C382" s="18"/>
      <c r="D382" s="18"/>
      <c r="E382" s="18"/>
      <c r="F382" s="18"/>
      <c r="G382" s="18"/>
      <c r="H382" s="18"/>
      <c r="I382" s="18"/>
      <c r="J382" s="18"/>
      <c r="K382" s="18"/>
      <c r="L382" s="18"/>
      <c r="M382" s="18"/>
      <c r="N382" s="18"/>
      <c r="O382" s="18"/>
      <c r="P382" s="18"/>
      <c r="Q382" s="18"/>
      <c r="R382" s="18"/>
      <c r="S382" s="18"/>
      <c r="T382" s="18"/>
      <c r="U382" s="18"/>
      <c r="V382" s="18"/>
      <c r="W382" s="18"/>
      <c r="X382" s="18"/>
    </row>
    <row r="383" spans="2:24" s="42" customFormat="1" ht="12" customHeight="1">
      <c r="B383" s="18"/>
      <c r="C383" s="18"/>
      <c r="D383" s="18"/>
      <c r="E383" s="18"/>
      <c r="F383" s="18"/>
      <c r="G383" s="18"/>
      <c r="H383" s="18"/>
      <c r="I383" s="18"/>
      <c r="J383" s="18"/>
      <c r="K383" s="18"/>
      <c r="L383" s="18"/>
      <c r="M383" s="18"/>
      <c r="N383" s="18"/>
      <c r="O383" s="18"/>
      <c r="P383" s="18"/>
      <c r="Q383" s="18"/>
      <c r="R383" s="18"/>
      <c r="S383" s="18"/>
      <c r="T383" s="18"/>
      <c r="U383" s="18"/>
      <c r="V383" s="18"/>
      <c r="W383" s="18"/>
      <c r="X383" s="18"/>
    </row>
    <row r="384" spans="2:24" s="42" customFormat="1" ht="12" customHeight="1">
      <c r="B384" s="18"/>
      <c r="C384" s="18"/>
      <c r="D384" s="18"/>
      <c r="E384" s="18"/>
      <c r="F384" s="18"/>
      <c r="G384" s="18"/>
      <c r="H384" s="18"/>
      <c r="I384" s="18"/>
      <c r="J384" s="18"/>
      <c r="K384" s="18"/>
      <c r="L384" s="18"/>
      <c r="M384" s="18"/>
      <c r="N384" s="18"/>
      <c r="O384" s="18"/>
      <c r="P384" s="18"/>
      <c r="Q384" s="18"/>
      <c r="R384" s="18"/>
      <c r="S384" s="18"/>
      <c r="T384" s="18"/>
      <c r="U384" s="18"/>
      <c r="V384" s="18"/>
      <c r="W384" s="18"/>
      <c r="X384" s="18"/>
    </row>
    <row r="385" spans="2:24" s="42" customFormat="1" ht="12" customHeight="1">
      <c r="B385" s="18"/>
      <c r="C385" s="18"/>
      <c r="D385" s="18"/>
      <c r="E385" s="18"/>
      <c r="F385" s="18"/>
      <c r="G385" s="18"/>
      <c r="H385" s="18"/>
      <c r="I385" s="18"/>
      <c r="J385" s="18"/>
      <c r="K385" s="18"/>
      <c r="L385" s="18"/>
      <c r="M385" s="18"/>
      <c r="N385" s="18"/>
      <c r="O385" s="18"/>
      <c r="P385" s="18"/>
      <c r="Q385" s="18"/>
      <c r="R385" s="18"/>
      <c r="S385" s="18"/>
      <c r="T385" s="18"/>
      <c r="U385" s="18"/>
      <c r="V385" s="18"/>
      <c r="W385" s="18"/>
      <c r="X385" s="18"/>
    </row>
    <row r="386" spans="2:24" s="42" customFormat="1" ht="12" customHeight="1">
      <c r="B386" s="18"/>
      <c r="C386" s="18"/>
      <c r="D386" s="18"/>
      <c r="E386" s="18"/>
      <c r="F386" s="18"/>
      <c r="G386" s="18"/>
      <c r="H386" s="18"/>
      <c r="I386" s="18"/>
      <c r="J386" s="18"/>
      <c r="K386" s="18"/>
      <c r="L386" s="18"/>
      <c r="M386" s="18"/>
      <c r="N386" s="18"/>
      <c r="O386" s="18"/>
      <c r="P386" s="18"/>
      <c r="Q386" s="18"/>
      <c r="R386" s="18"/>
      <c r="S386" s="18"/>
      <c r="T386" s="18"/>
      <c r="U386" s="18"/>
      <c r="V386" s="18"/>
      <c r="W386" s="18"/>
      <c r="X386" s="18"/>
    </row>
    <row r="387" spans="2:24" s="42" customFormat="1" ht="12" customHeight="1">
      <c r="B387" s="18"/>
      <c r="C387" s="18"/>
      <c r="D387" s="18"/>
      <c r="E387" s="18"/>
      <c r="F387" s="18"/>
      <c r="G387" s="18"/>
      <c r="H387" s="18"/>
      <c r="I387" s="18"/>
      <c r="J387" s="18"/>
      <c r="K387" s="18"/>
      <c r="L387" s="18"/>
      <c r="M387" s="18"/>
      <c r="N387" s="18"/>
      <c r="O387" s="18"/>
      <c r="P387" s="18"/>
      <c r="Q387" s="18"/>
      <c r="R387" s="18"/>
      <c r="S387" s="18"/>
      <c r="T387" s="18"/>
      <c r="U387" s="18"/>
      <c r="V387" s="18"/>
      <c r="W387" s="18"/>
      <c r="X387" s="18"/>
    </row>
    <row r="388" spans="2:24" s="42" customFormat="1" ht="12" customHeight="1">
      <c r="B388" s="18"/>
      <c r="C388" s="18"/>
      <c r="D388" s="18"/>
      <c r="E388" s="18"/>
      <c r="F388" s="18"/>
      <c r="G388" s="18"/>
      <c r="H388" s="18"/>
      <c r="I388" s="18"/>
      <c r="J388" s="18"/>
      <c r="K388" s="18"/>
      <c r="L388" s="18"/>
      <c r="M388" s="18"/>
      <c r="N388" s="18"/>
      <c r="O388" s="18"/>
      <c r="P388" s="18"/>
      <c r="Q388" s="18"/>
      <c r="R388" s="18"/>
      <c r="S388" s="18"/>
      <c r="T388" s="18"/>
      <c r="U388" s="18"/>
      <c r="V388" s="18"/>
      <c r="W388" s="18"/>
      <c r="X388" s="18"/>
    </row>
    <row r="389" spans="2:24" s="42" customFormat="1" ht="12" customHeight="1">
      <c r="B389" s="18"/>
      <c r="C389" s="18"/>
      <c r="D389" s="18"/>
      <c r="E389" s="18"/>
      <c r="F389" s="18"/>
      <c r="G389" s="18"/>
      <c r="H389" s="18"/>
      <c r="I389" s="18"/>
      <c r="J389" s="18"/>
      <c r="K389" s="18"/>
      <c r="L389" s="18"/>
      <c r="M389" s="18"/>
      <c r="N389" s="18"/>
      <c r="O389" s="18"/>
      <c r="P389" s="18"/>
      <c r="Q389" s="18"/>
      <c r="R389" s="18"/>
      <c r="S389" s="18"/>
      <c r="T389" s="18"/>
      <c r="U389" s="18"/>
      <c r="V389" s="18"/>
      <c r="W389" s="18"/>
      <c r="X389" s="18"/>
    </row>
    <row r="390" spans="2:24" s="42" customFormat="1" ht="12" customHeight="1">
      <c r="B390" s="18"/>
      <c r="C390" s="18"/>
      <c r="D390" s="18"/>
      <c r="E390" s="18"/>
      <c r="F390" s="18"/>
      <c r="G390" s="18"/>
      <c r="H390" s="18"/>
      <c r="I390" s="18"/>
      <c r="J390" s="18"/>
      <c r="K390" s="18"/>
      <c r="L390" s="18"/>
      <c r="M390" s="18"/>
      <c r="N390" s="18"/>
      <c r="O390" s="18"/>
      <c r="P390" s="18"/>
      <c r="Q390" s="18"/>
      <c r="R390" s="18"/>
      <c r="S390" s="18"/>
      <c r="T390" s="18"/>
      <c r="U390" s="18"/>
      <c r="V390" s="18"/>
      <c r="W390" s="18"/>
      <c r="X390" s="18"/>
    </row>
    <row r="391" spans="2:24" s="42" customFormat="1" ht="12" customHeight="1">
      <c r="B391" s="18"/>
      <c r="C391" s="18"/>
      <c r="D391" s="18"/>
      <c r="E391" s="18"/>
      <c r="F391" s="18"/>
      <c r="G391" s="18"/>
      <c r="H391" s="18"/>
      <c r="I391" s="18"/>
      <c r="J391" s="18"/>
      <c r="K391" s="18"/>
      <c r="L391" s="18"/>
      <c r="M391" s="18"/>
      <c r="N391" s="18"/>
      <c r="O391" s="18"/>
      <c r="P391" s="18"/>
      <c r="Q391" s="18"/>
      <c r="R391" s="18"/>
      <c r="S391" s="18"/>
      <c r="T391" s="18"/>
      <c r="U391" s="18"/>
      <c r="V391" s="18"/>
      <c r="W391" s="18"/>
      <c r="X391" s="18"/>
    </row>
    <row r="392" spans="2:24" s="42" customFormat="1" ht="12" customHeight="1">
      <c r="B392" s="18"/>
      <c r="C392" s="18"/>
      <c r="D392" s="18"/>
      <c r="E392" s="18"/>
      <c r="F392" s="18"/>
      <c r="G392" s="18"/>
      <c r="H392" s="18"/>
      <c r="I392" s="18"/>
      <c r="J392" s="18"/>
      <c r="K392" s="18"/>
      <c r="L392" s="18"/>
      <c r="M392" s="18"/>
      <c r="N392" s="18"/>
      <c r="O392" s="18"/>
      <c r="P392" s="18"/>
      <c r="Q392" s="18"/>
      <c r="R392" s="18"/>
      <c r="S392" s="18"/>
      <c r="T392" s="18"/>
      <c r="U392" s="18"/>
      <c r="V392" s="18"/>
      <c r="W392" s="18"/>
      <c r="X392" s="18"/>
    </row>
    <row r="393" spans="2:24" s="42" customFormat="1" ht="12" customHeight="1">
      <c r="B393" s="18"/>
      <c r="C393" s="18"/>
      <c r="D393" s="18"/>
      <c r="E393" s="18"/>
      <c r="F393" s="18"/>
      <c r="G393" s="18"/>
      <c r="H393" s="18"/>
      <c r="I393" s="18"/>
      <c r="J393" s="18"/>
      <c r="K393" s="18"/>
      <c r="L393" s="18"/>
      <c r="M393" s="18"/>
      <c r="N393" s="18"/>
      <c r="O393" s="18"/>
      <c r="P393" s="18"/>
      <c r="Q393" s="18"/>
      <c r="R393" s="18"/>
      <c r="S393" s="18"/>
      <c r="T393" s="18"/>
      <c r="U393" s="18"/>
      <c r="V393" s="18"/>
      <c r="W393" s="18"/>
      <c r="X393" s="18"/>
    </row>
    <row r="394" spans="2:24" s="42" customFormat="1" ht="12" customHeight="1">
      <c r="B394" s="18"/>
      <c r="C394" s="18"/>
      <c r="D394" s="18"/>
      <c r="E394" s="18"/>
      <c r="F394" s="18"/>
      <c r="G394" s="18"/>
      <c r="H394" s="18"/>
      <c r="I394" s="18"/>
      <c r="J394" s="18"/>
      <c r="K394" s="18"/>
      <c r="L394" s="18"/>
      <c r="M394" s="18"/>
      <c r="N394" s="18"/>
      <c r="O394" s="18"/>
      <c r="P394" s="18"/>
      <c r="Q394" s="18"/>
      <c r="R394" s="18"/>
      <c r="S394" s="18"/>
      <c r="T394" s="18"/>
      <c r="U394" s="18"/>
      <c r="V394" s="18"/>
      <c r="W394" s="18"/>
      <c r="X394" s="18"/>
    </row>
    <row r="395" spans="2:24" s="42" customFormat="1" ht="12" customHeight="1">
      <c r="B395" s="18"/>
      <c r="C395" s="18"/>
      <c r="D395" s="18"/>
      <c r="E395" s="18"/>
      <c r="F395" s="18"/>
      <c r="G395" s="18"/>
      <c r="H395" s="18"/>
      <c r="I395" s="18"/>
      <c r="J395" s="18"/>
      <c r="K395" s="18"/>
      <c r="L395" s="18"/>
      <c r="M395" s="18"/>
      <c r="N395" s="18"/>
      <c r="O395" s="18"/>
      <c r="P395" s="18"/>
      <c r="Q395" s="18"/>
      <c r="R395" s="18"/>
      <c r="S395" s="18"/>
      <c r="T395" s="18"/>
      <c r="U395" s="18"/>
      <c r="V395" s="18"/>
      <c r="W395" s="18"/>
      <c r="X395" s="18"/>
    </row>
    <row r="396" spans="2:24" s="42" customFormat="1" ht="12" customHeight="1">
      <c r="B396" s="18"/>
      <c r="C396" s="18"/>
      <c r="D396" s="18"/>
      <c r="E396" s="18"/>
      <c r="F396" s="18"/>
      <c r="G396" s="18"/>
      <c r="H396" s="18"/>
      <c r="I396" s="18"/>
      <c r="J396" s="18"/>
      <c r="K396" s="18"/>
      <c r="L396" s="18"/>
      <c r="M396" s="18"/>
      <c r="N396" s="18"/>
      <c r="O396" s="18"/>
      <c r="P396" s="18"/>
      <c r="Q396" s="18"/>
      <c r="R396" s="18"/>
      <c r="S396" s="18"/>
      <c r="T396" s="18"/>
      <c r="U396" s="18"/>
      <c r="V396" s="18"/>
      <c r="W396" s="18"/>
      <c r="X396" s="18"/>
    </row>
    <row r="397" spans="2:24" s="42" customFormat="1" ht="12" customHeight="1">
      <c r="B397" s="18"/>
      <c r="C397" s="18"/>
      <c r="D397" s="18"/>
      <c r="E397" s="18"/>
      <c r="F397" s="18"/>
      <c r="G397" s="18"/>
      <c r="H397" s="18"/>
      <c r="I397" s="18"/>
      <c r="J397" s="18"/>
      <c r="K397" s="18"/>
      <c r="L397" s="18"/>
      <c r="M397" s="18"/>
      <c r="N397" s="18"/>
      <c r="O397" s="18"/>
      <c r="P397" s="18"/>
      <c r="Q397" s="18"/>
      <c r="R397" s="18"/>
      <c r="S397" s="18"/>
      <c r="T397" s="18"/>
      <c r="U397" s="18"/>
      <c r="V397" s="18"/>
      <c r="W397" s="18"/>
      <c r="X397" s="18"/>
    </row>
    <row r="398" spans="2:24" s="42" customFormat="1" ht="12" customHeight="1">
      <c r="B398" s="18"/>
      <c r="C398" s="18"/>
      <c r="D398" s="18"/>
      <c r="E398" s="18"/>
      <c r="F398" s="18"/>
      <c r="G398" s="18"/>
      <c r="H398" s="18"/>
      <c r="I398" s="18"/>
      <c r="J398" s="18"/>
      <c r="K398" s="18"/>
      <c r="L398" s="18"/>
      <c r="M398" s="18"/>
      <c r="N398" s="18"/>
      <c r="O398" s="18"/>
      <c r="P398" s="18"/>
      <c r="Q398" s="18"/>
      <c r="R398" s="18"/>
      <c r="S398" s="18"/>
      <c r="T398" s="18"/>
      <c r="U398" s="18"/>
      <c r="V398" s="18"/>
      <c r="W398" s="18"/>
      <c r="X398" s="18"/>
    </row>
    <row r="399" spans="2:24" s="42" customFormat="1" ht="12" customHeight="1">
      <c r="B399" s="18"/>
      <c r="C399" s="18"/>
      <c r="D399" s="18"/>
      <c r="E399" s="18"/>
      <c r="F399" s="18"/>
      <c r="G399" s="18"/>
      <c r="H399" s="18"/>
      <c r="I399" s="18"/>
      <c r="J399" s="18"/>
      <c r="K399" s="18"/>
      <c r="L399" s="18"/>
      <c r="M399" s="18"/>
      <c r="N399" s="18"/>
      <c r="O399" s="18"/>
      <c r="P399" s="18"/>
      <c r="Q399" s="18"/>
      <c r="R399" s="18"/>
      <c r="S399" s="18"/>
      <c r="T399" s="18"/>
      <c r="U399" s="18"/>
      <c r="V399" s="18"/>
      <c r="W399" s="18"/>
      <c r="X399" s="18"/>
    </row>
    <row r="400" spans="2:24" s="42" customFormat="1" ht="12" customHeight="1">
      <c r="B400" s="18"/>
      <c r="C400" s="18"/>
      <c r="D400" s="18"/>
      <c r="E400" s="18"/>
      <c r="F400" s="18"/>
      <c r="G400" s="18"/>
      <c r="H400" s="18"/>
      <c r="I400" s="18"/>
      <c r="J400" s="18"/>
      <c r="K400" s="18"/>
      <c r="L400" s="18"/>
      <c r="M400" s="18"/>
      <c r="N400" s="18"/>
      <c r="O400" s="18"/>
      <c r="P400" s="18"/>
      <c r="Q400" s="18"/>
      <c r="R400" s="18"/>
      <c r="S400" s="18"/>
      <c r="T400" s="18"/>
      <c r="U400" s="18"/>
      <c r="V400" s="18"/>
      <c r="W400" s="18"/>
      <c r="X400" s="18"/>
    </row>
    <row r="401" spans="2:24" s="42" customFormat="1" ht="12" customHeight="1">
      <c r="B401" s="18"/>
      <c r="C401" s="18"/>
      <c r="D401" s="18"/>
      <c r="E401" s="18"/>
      <c r="F401" s="18"/>
      <c r="G401" s="18"/>
      <c r="H401" s="18"/>
      <c r="I401" s="18"/>
      <c r="J401" s="18"/>
      <c r="K401" s="18"/>
      <c r="L401" s="18"/>
      <c r="M401" s="18"/>
      <c r="N401" s="18"/>
      <c r="O401" s="18"/>
      <c r="P401" s="18"/>
      <c r="Q401" s="18"/>
      <c r="R401" s="18"/>
      <c r="S401" s="18"/>
      <c r="T401" s="18"/>
      <c r="U401" s="18"/>
      <c r="V401" s="18"/>
      <c r="W401" s="18"/>
      <c r="X401" s="18"/>
    </row>
    <row r="402" spans="2:24" s="42" customFormat="1" ht="12" customHeight="1">
      <c r="B402" s="18"/>
      <c r="C402" s="18"/>
      <c r="D402" s="18"/>
      <c r="E402" s="18"/>
      <c r="F402" s="18"/>
      <c r="G402" s="18"/>
      <c r="H402" s="18"/>
      <c r="I402" s="18"/>
      <c r="J402" s="18"/>
      <c r="K402" s="18"/>
      <c r="L402" s="18"/>
      <c r="M402" s="18"/>
      <c r="N402" s="18"/>
      <c r="O402" s="18"/>
      <c r="P402" s="18"/>
      <c r="Q402" s="18"/>
      <c r="R402" s="18"/>
      <c r="S402" s="18"/>
      <c r="T402" s="18"/>
      <c r="U402" s="18"/>
      <c r="V402" s="18"/>
      <c r="W402" s="18"/>
      <c r="X402" s="18"/>
    </row>
    <row r="403" spans="2:24" s="42" customFormat="1" ht="12" customHeight="1">
      <c r="B403" s="18"/>
      <c r="C403" s="18"/>
      <c r="D403" s="18"/>
      <c r="E403" s="18"/>
      <c r="F403" s="18"/>
      <c r="G403" s="18"/>
      <c r="H403" s="18"/>
      <c r="I403" s="18"/>
      <c r="J403" s="18"/>
      <c r="K403" s="18"/>
      <c r="L403" s="18"/>
      <c r="M403" s="18"/>
      <c r="N403" s="18"/>
      <c r="O403" s="18"/>
      <c r="P403" s="18"/>
      <c r="Q403" s="18"/>
      <c r="R403" s="18"/>
      <c r="S403" s="18"/>
      <c r="T403" s="18"/>
      <c r="U403" s="18"/>
      <c r="V403" s="18"/>
      <c r="W403" s="18"/>
      <c r="X403" s="18"/>
    </row>
    <row r="404" spans="2:24" s="42" customFormat="1" ht="12" customHeight="1">
      <c r="B404" s="18"/>
      <c r="C404" s="18"/>
      <c r="D404" s="18"/>
      <c r="E404" s="18"/>
      <c r="F404" s="18"/>
      <c r="G404" s="18"/>
      <c r="H404" s="18"/>
      <c r="I404" s="18"/>
      <c r="J404" s="18"/>
      <c r="K404" s="18"/>
      <c r="L404" s="18"/>
      <c r="M404" s="18"/>
      <c r="N404" s="18"/>
      <c r="O404" s="18"/>
      <c r="P404" s="18"/>
      <c r="Q404" s="18"/>
      <c r="R404" s="18"/>
      <c r="S404" s="18"/>
      <c r="T404" s="18"/>
      <c r="U404" s="18"/>
      <c r="V404" s="18"/>
      <c r="W404" s="18"/>
      <c r="X404" s="18"/>
    </row>
    <row r="405" spans="2:24" s="42" customFormat="1" ht="12" customHeight="1">
      <c r="B405" s="18"/>
      <c r="C405" s="18"/>
      <c r="D405" s="18"/>
      <c r="E405" s="18"/>
      <c r="F405" s="18"/>
      <c r="G405" s="18"/>
      <c r="H405" s="18"/>
      <c r="I405" s="18"/>
      <c r="J405" s="18"/>
      <c r="K405" s="18"/>
      <c r="L405" s="18"/>
      <c r="M405" s="18"/>
      <c r="N405" s="18"/>
      <c r="O405" s="18"/>
      <c r="P405" s="18"/>
      <c r="Q405" s="18"/>
      <c r="R405" s="18"/>
      <c r="S405" s="18"/>
      <c r="T405" s="18"/>
      <c r="U405" s="18"/>
      <c r="V405" s="18"/>
      <c r="W405" s="18"/>
      <c r="X405" s="18"/>
    </row>
    <row r="406" spans="2:24" s="42" customFormat="1" ht="12" customHeight="1">
      <c r="B406" s="18"/>
      <c r="C406" s="18"/>
      <c r="D406" s="18"/>
      <c r="E406" s="18"/>
      <c r="F406" s="18"/>
      <c r="G406" s="18"/>
      <c r="H406" s="18"/>
      <c r="I406" s="18"/>
      <c r="J406" s="18"/>
      <c r="K406" s="18"/>
      <c r="L406" s="18"/>
      <c r="M406" s="18"/>
      <c r="N406" s="18"/>
      <c r="O406" s="18"/>
      <c r="P406" s="18"/>
      <c r="Q406" s="18"/>
      <c r="R406" s="18"/>
      <c r="S406" s="18"/>
      <c r="T406" s="18"/>
      <c r="U406" s="18"/>
      <c r="V406" s="18"/>
      <c r="W406" s="18"/>
      <c r="X406" s="18"/>
    </row>
    <row r="407" spans="2:24" s="42" customFormat="1" ht="12" customHeight="1">
      <c r="B407" s="18"/>
      <c r="C407" s="18"/>
      <c r="D407" s="18"/>
      <c r="E407" s="18"/>
      <c r="F407" s="18"/>
      <c r="G407" s="18"/>
      <c r="H407" s="18"/>
      <c r="I407" s="18"/>
      <c r="J407" s="18"/>
      <c r="K407" s="18"/>
      <c r="L407" s="18"/>
      <c r="M407" s="18"/>
      <c r="N407" s="18"/>
      <c r="O407" s="18"/>
      <c r="P407" s="18"/>
      <c r="Q407" s="18"/>
      <c r="R407" s="18"/>
      <c r="S407" s="18"/>
      <c r="T407" s="18"/>
      <c r="U407" s="18"/>
      <c r="V407" s="18"/>
      <c r="W407" s="18"/>
      <c r="X407" s="18"/>
    </row>
    <row r="408" spans="2:24" s="42" customFormat="1" ht="12" customHeight="1">
      <c r="B408" s="18"/>
      <c r="C408" s="18"/>
      <c r="D408" s="18"/>
      <c r="E408" s="18"/>
      <c r="F408" s="18"/>
      <c r="G408" s="18"/>
      <c r="H408" s="18"/>
      <c r="I408" s="18"/>
      <c r="J408" s="18"/>
      <c r="K408" s="18"/>
      <c r="L408" s="18"/>
      <c r="M408" s="18"/>
      <c r="N408" s="18"/>
      <c r="O408" s="18"/>
      <c r="P408" s="18"/>
      <c r="Q408" s="18"/>
      <c r="R408" s="18"/>
      <c r="S408" s="18"/>
      <c r="T408" s="18"/>
      <c r="U408" s="18"/>
      <c r="V408" s="18"/>
      <c r="W408" s="18"/>
      <c r="X408" s="18"/>
    </row>
    <row r="409" spans="2:24" s="42" customFormat="1" ht="12" customHeight="1">
      <c r="B409" s="18"/>
      <c r="C409" s="18"/>
      <c r="D409" s="18"/>
      <c r="E409" s="18"/>
      <c r="F409" s="18"/>
      <c r="G409" s="18"/>
      <c r="H409" s="18"/>
      <c r="I409" s="18"/>
      <c r="J409" s="18"/>
      <c r="K409" s="18"/>
      <c r="L409" s="18"/>
      <c r="M409" s="18"/>
      <c r="N409" s="18"/>
      <c r="O409" s="18"/>
      <c r="P409" s="18"/>
      <c r="Q409" s="18"/>
      <c r="R409" s="18"/>
      <c r="S409" s="18"/>
      <c r="T409" s="18"/>
      <c r="U409" s="18"/>
      <c r="V409" s="18"/>
      <c r="W409" s="18"/>
      <c r="X409" s="18"/>
    </row>
    <row r="410" spans="2:24" s="42" customFormat="1" ht="12" customHeight="1">
      <c r="B410" s="18"/>
      <c r="C410" s="18"/>
      <c r="D410" s="18"/>
      <c r="E410" s="18"/>
      <c r="F410" s="18"/>
      <c r="G410" s="18"/>
      <c r="H410" s="18"/>
      <c r="I410" s="18"/>
      <c r="J410" s="18"/>
      <c r="K410" s="18"/>
      <c r="L410" s="18"/>
      <c r="M410" s="18"/>
      <c r="N410" s="18"/>
      <c r="O410" s="18"/>
      <c r="P410" s="18"/>
      <c r="Q410" s="18"/>
      <c r="R410" s="18"/>
      <c r="S410" s="18"/>
      <c r="T410" s="18"/>
      <c r="U410" s="18"/>
      <c r="V410" s="18"/>
      <c r="W410" s="18"/>
      <c r="X410" s="18"/>
    </row>
    <row r="411" spans="2:24" s="42" customFormat="1" ht="12" customHeight="1">
      <c r="B411" s="18"/>
      <c r="C411" s="18"/>
      <c r="D411" s="18"/>
      <c r="E411" s="18"/>
      <c r="F411" s="18"/>
      <c r="G411" s="18"/>
      <c r="H411" s="18"/>
      <c r="I411" s="18"/>
      <c r="J411" s="18"/>
      <c r="K411" s="18"/>
      <c r="L411" s="18"/>
      <c r="M411" s="18"/>
      <c r="N411" s="18"/>
      <c r="O411" s="18"/>
      <c r="P411" s="18"/>
      <c r="Q411" s="18"/>
      <c r="R411" s="18"/>
      <c r="S411" s="18"/>
      <c r="T411" s="18"/>
      <c r="U411" s="18"/>
      <c r="V411" s="18"/>
      <c r="W411" s="18"/>
      <c r="X411" s="18"/>
    </row>
  </sheetData>
  <sheetProtection/>
  <mergeCells count="47">
    <mergeCell ref="F61:W63"/>
    <mergeCell ref="C58:E60"/>
    <mergeCell ref="P64:W66"/>
    <mergeCell ref="F68:W70"/>
    <mergeCell ref="C64:E66"/>
    <mergeCell ref="C68:E70"/>
    <mergeCell ref="M64:O66"/>
    <mergeCell ref="F64:L66"/>
    <mergeCell ref="F58:W60"/>
    <mergeCell ref="C61:E63"/>
    <mergeCell ref="L15:N16"/>
    <mergeCell ref="D23:V25"/>
    <mergeCell ref="D31:V33"/>
    <mergeCell ref="D34:V42"/>
    <mergeCell ref="D26:V30"/>
    <mergeCell ref="D43:V48"/>
    <mergeCell ref="O15:X16"/>
    <mergeCell ref="F19:T21"/>
    <mergeCell ref="C55:E57"/>
    <mergeCell ref="F55:W57"/>
    <mergeCell ref="D49:V54"/>
    <mergeCell ref="D89:V106"/>
    <mergeCell ref="B2:F3"/>
    <mergeCell ref="Q5:X6"/>
    <mergeCell ref="B8:K9"/>
    <mergeCell ref="L12:N13"/>
    <mergeCell ref="O12:X13"/>
    <mergeCell ref="T2:X3"/>
    <mergeCell ref="E121:V123"/>
    <mergeCell ref="D115:D116"/>
    <mergeCell ref="C82:W84"/>
    <mergeCell ref="Q73:X74"/>
    <mergeCell ref="B78:K79"/>
    <mergeCell ref="O75:X76"/>
    <mergeCell ref="D107:V108"/>
    <mergeCell ref="D109:D110"/>
    <mergeCell ref="E109:V111"/>
    <mergeCell ref="D124:D125"/>
    <mergeCell ref="E124:V126"/>
    <mergeCell ref="D127:D128"/>
    <mergeCell ref="E127:V129"/>
    <mergeCell ref="D112:D113"/>
    <mergeCell ref="E112:V114"/>
    <mergeCell ref="E115:V117"/>
    <mergeCell ref="D118:D119"/>
    <mergeCell ref="E118:V120"/>
    <mergeCell ref="D121:D122"/>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6.xml><?xml version="1.0" encoding="utf-8"?>
<worksheet xmlns="http://schemas.openxmlformats.org/spreadsheetml/2006/main" xmlns:r="http://schemas.openxmlformats.org/officeDocument/2006/relationships">
  <sheetPr>
    <tabColor indexed="52"/>
  </sheetPr>
  <dimension ref="B2:BK70"/>
  <sheetViews>
    <sheetView showGridLines="0" zoomScaleSheetLayoutView="50" workbookViewId="0" topLeftCell="A1">
      <selection activeCell="AG31" sqref="AG31"/>
    </sheetView>
  </sheetViews>
  <sheetFormatPr defaultColWidth="9.00390625" defaultRowHeight="13.5"/>
  <cols>
    <col min="1" max="1" width="9.00390625" style="18" customWidth="1"/>
    <col min="2" max="72" width="3.125" style="18" customWidth="1"/>
    <col min="73" max="16384" width="9.00390625" style="18" customWidth="1"/>
  </cols>
  <sheetData>
    <row r="1" ht="9.75" customHeight="1"/>
    <row r="2" spans="2:24" ht="9.75" customHeight="1">
      <c r="B2" s="234" t="s">
        <v>108</v>
      </c>
      <c r="C2" s="235"/>
      <c r="D2" s="235"/>
      <c r="E2" s="235"/>
      <c r="F2" s="236"/>
      <c r="T2" s="557" t="s">
        <v>522</v>
      </c>
      <c r="U2" s="558"/>
      <c r="V2" s="558"/>
      <c r="W2" s="558"/>
      <c r="X2" s="559"/>
    </row>
    <row r="3" spans="2:24" ht="9.75" customHeight="1">
      <c r="B3" s="237"/>
      <c r="C3" s="238"/>
      <c r="D3" s="238"/>
      <c r="E3" s="238"/>
      <c r="F3" s="239"/>
      <c r="T3" s="560"/>
      <c r="U3" s="561"/>
      <c r="V3" s="561"/>
      <c r="W3" s="561"/>
      <c r="X3" s="562"/>
    </row>
    <row r="4" ht="9.75" customHeight="1"/>
    <row r="5" spans="2:63" ht="12" customHeight="1">
      <c r="B5" s="36"/>
      <c r="C5" s="36"/>
      <c r="D5" s="36"/>
      <c r="E5" s="36"/>
      <c r="F5" s="36"/>
      <c r="G5" s="36"/>
      <c r="H5" s="36"/>
      <c r="I5" s="36"/>
      <c r="J5" s="36"/>
      <c r="K5" s="36"/>
      <c r="L5" s="36"/>
      <c r="M5" s="36"/>
      <c r="N5" s="36"/>
      <c r="O5" s="36"/>
      <c r="P5" s="36"/>
      <c r="Q5" s="36"/>
      <c r="R5" s="36"/>
      <c r="S5" s="36"/>
      <c r="T5" s="36"/>
      <c r="U5" s="36"/>
      <c r="V5" s="36"/>
      <c r="W5" s="36"/>
      <c r="X5" s="36"/>
      <c r="Y5" s="36"/>
      <c r="Z5" s="688" t="str">
        <f>IF('初期入力シート'!M9="","　　年　　月　　日",'初期入力シート'!M9)</f>
        <v>　　年　　月　　日</v>
      </c>
      <c r="AA5" s="688"/>
      <c r="AB5" s="688"/>
      <c r="AC5" s="688"/>
      <c r="AD5" s="688"/>
      <c r="AE5" s="688"/>
      <c r="AF5" s="36"/>
      <c r="AG5" s="36"/>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row>
    <row r="6" spans="2:63" ht="12" customHeight="1">
      <c r="B6" s="687" t="s">
        <v>141</v>
      </c>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36"/>
      <c r="AG6" s="36"/>
      <c r="AH6" s="16" t="s">
        <v>143</v>
      </c>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40" t="s">
        <v>142</v>
      </c>
    </row>
    <row r="7" spans="2:63" ht="12" customHeight="1">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36"/>
      <c r="AG7" s="36"/>
      <c r="AH7" s="653" t="s">
        <v>776</v>
      </c>
      <c r="AI7" s="654"/>
      <c r="AJ7" s="655"/>
      <c r="AK7" s="788">
        <f>'再下請負通知書様式(系列①)'!S19</f>
      </c>
      <c r="AL7" s="789"/>
      <c r="AM7" s="789"/>
      <c r="AN7" s="789"/>
      <c r="AO7" s="789"/>
      <c r="AP7" s="789"/>
      <c r="AQ7" s="789"/>
      <c r="AR7" s="789"/>
      <c r="AS7" s="789"/>
      <c r="AT7" s="789"/>
      <c r="AU7" s="789"/>
      <c r="AV7" s="789"/>
      <c r="AW7" s="789"/>
      <c r="AX7" s="789"/>
      <c r="AY7" s="653" t="s">
        <v>788</v>
      </c>
      <c r="AZ7" s="654"/>
      <c r="BA7" s="655"/>
      <c r="BB7" s="788">
        <f>'再下請負通知書様式(系列①)'!S21</f>
      </c>
      <c r="BC7" s="789"/>
      <c r="BD7" s="789"/>
      <c r="BE7" s="789"/>
      <c r="BF7" s="789"/>
      <c r="BG7" s="789"/>
      <c r="BH7" s="789"/>
      <c r="BI7" s="789"/>
      <c r="BJ7" s="789"/>
      <c r="BK7" s="795"/>
    </row>
    <row r="8" spans="2:63" ht="12" customHeight="1">
      <c r="B8" s="687"/>
      <c r="C8" s="687"/>
      <c r="D8" s="687"/>
      <c r="E8" s="687"/>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36"/>
      <c r="AG8" s="36"/>
      <c r="AH8" s="656"/>
      <c r="AI8" s="657"/>
      <c r="AJ8" s="658"/>
      <c r="AK8" s="790"/>
      <c r="AL8" s="791"/>
      <c r="AM8" s="791"/>
      <c r="AN8" s="791"/>
      <c r="AO8" s="791"/>
      <c r="AP8" s="791"/>
      <c r="AQ8" s="791"/>
      <c r="AR8" s="791"/>
      <c r="AS8" s="791"/>
      <c r="AT8" s="791"/>
      <c r="AU8" s="791"/>
      <c r="AV8" s="791"/>
      <c r="AW8" s="791"/>
      <c r="AX8" s="791"/>
      <c r="AY8" s="656"/>
      <c r="AZ8" s="657"/>
      <c r="BA8" s="658"/>
      <c r="BB8" s="790"/>
      <c r="BC8" s="791"/>
      <c r="BD8" s="791"/>
      <c r="BE8" s="791"/>
      <c r="BF8" s="791"/>
      <c r="BG8" s="791"/>
      <c r="BH8" s="791"/>
      <c r="BI8" s="791"/>
      <c r="BJ8" s="791"/>
      <c r="BK8" s="796"/>
    </row>
    <row r="9" spans="2:63" ht="12" customHeight="1">
      <c r="B9" s="687"/>
      <c r="C9" s="687"/>
      <c r="D9" s="687"/>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36"/>
      <c r="AG9" s="36"/>
      <c r="AH9" s="659"/>
      <c r="AI9" s="660"/>
      <c r="AJ9" s="661"/>
      <c r="AK9" s="792"/>
      <c r="AL9" s="793"/>
      <c r="AM9" s="793"/>
      <c r="AN9" s="793"/>
      <c r="AO9" s="793"/>
      <c r="AP9" s="793"/>
      <c r="AQ9" s="793"/>
      <c r="AR9" s="793"/>
      <c r="AS9" s="793"/>
      <c r="AT9" s="793"/>
      <c r="AU9" s="793"/>
      <c r="AV9" s="793"/>
      <c r="AW9" s="793"/>
      <c r="AX9" s="793"/>
      <c r="AY9" s="659"/>
      <c r="AZ9" s="660"/>
      <c r="BA9" s="661"/>
      <c r="BB9" s="792"/>
      <c r="BC9" s="793"/>
      <c r="BD9" s="793"/>
      <c r="BE9" s="793"/>
      <c r="BF9" s="793"/>
      <c r="BG9" s="793"/>
      <c r="BH9" s="793"/>
      <c r="BI9" s="793"/>
      <c r="BJ9" s="793"/>
      <c r="BK9" s="797"/>
    </row>
    <row r="10" spans="2:63" ht="12" customHeight="1">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653" t="s">
        <v>791</v>
      </c>
      <c r="AI10" s="763"/>
      <c r="AJ10" s="764"/>
      <c r="AK10" s="25" t="s">
        <v>865</v>
      </c>
      <c r="AL10" s="789">
        <f>'再下請負通知書様式(系列①)'!T14</f>
      </c>
      <c r="AM10" s="789"/>
      <c r="AN10" s="789"/>
      <c r="AO10" s="789"/>
      <c r="AP10" s="789"/>
      <c r="AQ10" s="789"/>
      <c r="AR10" s="26"/>
      <c r="AS10" s="26"/>
      <c r="AT10" s="26"/>
      <c r="AU10" s="26"/>
      <c r="AV10" s="26"/>
      <c r="AW10" s="26"/>
      <c r="AX10" s="26"/>
      <c r="AY10" s="27"/>
      <c r="AZ10" s="27"/>
      <c r="BA10" s="27"/>
      <c r="BB10" s="27"/>
      <c r="BC10" s="27"/>
      <c r="BD10" s="27"/>
      <c r="BE10" s="27"/>
      <c r="BF10" s="27"/>
      <c r="BG10" s="27"/>
      <c r="BH10" s="27"/>
      <c r="BI10" s="27"/>
      <c r="BJ10" s="27"/>
      <c r="BK10" s="28"/>
    </row>
    <row r="11" spans="2:63" ht="12" customHeight="1">
      <c r="B11" s="840" t="s">
        <v>776</v>
      </c>
      <c r="C11" s="840"/>
      <c r="D11" s="840"/>
      <c r="E11" s="841" t="str">
        <f>IF('初期入力シート'!M10="","",'初期入力シート'!M10)</f>
        <v>生和コーポレーション株式会社</v>
      </c>
      <c r="F11" s="841"/>
      <c r="G11" s="841"/>
      <c r="H11" s="841"/>
      <c r="I11" s="841"/>
      <c r="J11" s="841"/>
      <c r="K11" s="841"/>
      <c r="L11" s="841"/>
      <c r="M11" s="841"/>
      <c r="N11" s="841"/>
      <c r="O11" s="841"/>
      <c r="P11" s="841"/>
      <c r="Q11" s="841"/>
      <c r="R11" s="841"/>
      <c r="S11" s="841"/>
      <c r="T11" s="841"/>
      <c r="U11" s="841"/>
      <c r="V11" s="841"/>
      <c r="W11" s="36"/>
      <c r="X11" s="36"/>
      <c r="Y11" s="36"/>
      <c r="Z11" s="36"/>
      <c r="AA11" s="36"/>
      <c r="AB11" s="36"/>
      <c r="AC11" s="36"/>
      <c r="AD11" s="36"/>
      <c r="AE11" s="36"/>
      <c r="AF11" s="36"/>
      <c r="AG11" s="36"/>
      <c r="AH11" s="656"/>
      <c r="AI11" s="765"/>
      <c r="AJ11" s="766"/>
      <c r="AK11" s="790">
        <f>'再下請負通知書様式(系列①)'!S15</f>
      </c>
      <c r="AL11" s="791"/>
      <c r="AM11" s="791"/>
      <c r="AN11" s="791"/>
      <c r="AO11" s="791"/>
      <c r="AP11" s="791"/>
      <c r="AQ11" s="791"/>
      <c r="AR11" s="791"/>
      <c r="AS11" s="791"/>
      <c r="AT11" s="791"/>
      <c r="AU11" s="791"/>
      <c r="AV11" s="791"/>
      <c r="AW11" s="791"/>
      <c r="AX11" s="791"/>
      <c r="AY11" s="791"/>
      <c r="AZ11" s="791"/>
      <c r="BA11" s="791"/>
      <c r="BB11" s="791"/>
      <c r="BC11" s="791"/>
      <c r="BD11" s="791"/>
      <c r="BE11" s="791"/>
      <c r="BF11" s="791"/>
      <c r="BG11" s="791"/>
      <c r="BH11" s="791"/>
      <c r="BI11" s="791"/>
      <c r="BJ11" s="791"/>
      <c r="BK11" s="796"/>
    </row>
    <row r="12" spans="2:63" ht="12" customHeight="1">
      <c r="B12" s="840"/>
      <c r="C12" s="840"/>
      <c r="D12" s="840"/>
      <c r="E12" s="841"/>
      <c r="F12" s="841"/>
      <c r="G12" s="841"/>
      <c r="H12" s="841"/>
      <c r="I12" s="841"/>
      <c r="J12" s="841"/>
      <c r="K12" s="841"/>
      <c r="L12" s="841"/>
      <c r="M12" s="841"/>
      <c r="N12" s="841"/>
      <c r="O12" s="841"/>
      <c r="P12" s="841"/>
      <c r="Q12" s="841"/>
      <c r="R12" s="841"/>
      <c r="S12" s="841"/>
      <c r="T12" s="841"/>
      <c r="U12" s="841"/>
      <c r="V12" s="841"/>
      <c r="W12" s="36"/>
      <c r="X12" s="36"/>
      <c r="Y12" s="36"/>
      <c r="Z12" s="36"/>
      <c r="AA12" s="36"/>
      <c r="AB12" s="36"/>
      <c r="AC12" s="36"/>
      <c r="AD12" s="36"/>
      <c r="AE12" s="36"/>
      <c r="AF12" s="36"/>
      <c r="AG12" s="36"/>
      <c r="AH12" s="656"/>
      <c r="AI12" s="765"/>
      <c r="AJ12" s="766"/>
      <c r="AK12" s="790"/>
      <c r="AL12" s="791"/>
      <c r="AM12" s="791"/>
      <c r="AN12" s="791"/>
      <c r="AO12" s="791"/>
      <c r="AP12" s="791"/>
      <c r="AQ12" s="791"/>
      <c r="AR12" s="791"/>
      <c r="AS12" s="791"/>
      <c r="AT12" s="791"/>
      <c r="AU12" s="791"/>
      <c r="AV12" s="791"/>
      <c r="AW12" s="791"/>
      <c r="AX12" s="791"/>
      <c r="AY12" s="791"/>
      <c r="AZ12" s="791"/>
      <c r="BA12" s="791"/>
      <c r="BB12" s="791"/>
      <c r="BC12" s="791"/>
      <c r="BD12" s="791"/>
      <c r="BE12" s="791"/>
      <c r="BF12" s="791"/>
      <c r="BG12" s="791"/>
      <c r="BH12" s="791"/>
      <c r="BI12" s="791"/>
      <c r="BJ12" s="791"/>
      <c r="BK12" s="796"/>
    </row>
    <row r="13" spans="2:63" ht="12" customHeight="1">
      <c r="B13" s="840" t="s">
        <v>77</v>
      </c>
      <c r="C13" s="840"/>
      <c r="D13" s="840"/>
      <c r="E13" s="842">
        <f>IF('初期入力シート'!M11="","",CONCATENATE('初期入力シート'!M11,"作業所"))</f>
      </c>
      <c r="F13" s="842"/>
      <c r="G13" s="842"/>
      <c r="H13" s="842"/>
      <c r="I13" s="842"/>
      <c r="J13" s="842"/>
      <c r="K13" s="842"/>
      <c r="L13" s="842"/>
      <c r="M13" s="842"/>
      <c r="N13" s="842"/>
      <c r="O13" s="842"/>
      <c r="P13" s="842"/>
      <c r="Q13" s="842"/>
      <c r="R13" s="842"/>
      <c r="S13" s="842"/>
      <c r="T13" s="842"/>
      <c r="U13" s="842"/>
      <c r="V13" s="842"/>
      <c r="W13" s="36"/>
      <c r="X13" s="36"/>
      <c r="Y13" s="36"/>
      <c r="Z13" s="36"/>
      <c r="AA13" s="36"/>
      <c r="AB13" s="36"/>
      <c r="AC13" s="36"/>
      <c r="AD13" s="36"/>
      <c r="AE13" s="36"/>
      <c r="AF13" s="36"/>
      <c r="AG13" s="36"/>
      <c r="AH13" s="767"/>
      <c r="AI13" s="768"/>
      <c r="AJ13" s="769"/>
      <c r="AK13" s="31"/>
      <c r="AL13" s="32"/>
      <c r="AM13" s="32"/>
      <c r="AN13" s="32"/>
      <c r="AO13" s="32"/>
      <c r="AP13" s="32"/>
      <c r="AQ13" s="32"/>
      <c r="AR13" s="32"/>
      <c r="AS13" s="32"/>
      <c r="AT13" s="32"/>
      <c r="AU13" s="32"/>
      <c r="AV13" s="32"/>
      <c r="AW13" s="32"/>
      <c r="AX13" s="32"/>
      <c r="AY13" s="33"/>
      <c r="AZ13" s="33"/>
      <c r="BA13" s="33"/>
      <c r="BB13" s="244" t="s">
        <v>792</v>
      </c>
      <c r="BC13" s="244"/>
      <c r="BD13" s="793">
        <f>'再下請負通知書様式(系列①)'!S24</f>
      </c>
      <c r="BE13" s="793"/>
      <c r="BF13" s="793"/>
      <c r="BG13" s="793"/>
      <c r="BH13" s="793"/>
      <c r="BI13" s="793"/>
      <c r="BJ13" s="793"/>
      <c r="BK13" s="797"/>
    </row>
    <row r="14" spans="2:63" ht="12" customHeight="1">
      <c r="B14" s="840"/>
      <c r="C14" s="840"/>
      <c r="D14" s="840"/>
      <c r="E14" s="843"/>
      <c r="F14" s="843"/>
      <c r="G14" s="843"/>
      <c r="H14" s="843"/>
      <c r="I14" s="843"/>
      <c r="J14" s="843"/>
      <c r="K14" s="843"/>
      <c r="L14" s="843"/>
      <c r="M14" s="843"/>
      <c r="N14" s="843"/>
      <c r="O14" s="843"/>
      <c r="P14" s="843"/>
      <c r="Q14" s="843"/>
      <c r="R14" s="843"/>
      <c r="S14" s="843"/>
      <c r="T14" s="843"/>
      <c r="U14" s="843"/>
      <c r="V14" s="843"/>
      <c r="W14" s="36"/>
      <c r="X14" s="36"/>
      <c r="Y14" s="36"/>
      <c r="Z14" s="36"/>
      <c r="AA14" s="36"/>
      <c r="AB14" s="36"/>
      <c r="AC14" s="36"/>
      <c r="AD14" s="36"/>
      <c r="AE14" s="36"/>
      <c r="AF14" s="36"/>
      <c r="AG14" s="36"/>
      <c r="AH14" s="653" t="s">
        <v>778</v>
      </c>
      <c r="AI14" s="654"/>
      <c r="AJ14" s="655"/>
      <c r="AK14" s="798">
        <f>'再下請負通知書様式(系列①)'!E27</f>
      </c>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99"/>
    </row>
    <row r="15" spans="2:63" ht="12" customHeight="1">
      <c r="B15" s="80"/>
      <c r="C15" s="80"/>
      <c r="D15" s="80"/>
      <c r="E15" s="87"/>
      <c r="F15" s="87"/>
      <c r="G15" s="87"/>
      <c r="H15" s="87"/>
      <c r="I15" s="87"/>
      <c r="J15" s="87"/>
      <c r="K15" s="87"/>
      <c r="L15" s="87"/>
      <c r="M15" s="87"/>
      <c r="N15" s="87"/>
      <c r="O15" s="87"/>
      <c r="P15" s="87"/>
      <c r="Q15" s="87"/>
      <c r="R15" s="87"/>
      <c r="S15" s="87"/>
      <c r="T15" s="87"/>
      <c r="U15" s="87"/>
      <c r="V15" s="87"/>
      <c r="W15" s="36"/>
      <c r="X15" s="36"/>
      <c r="Y15" s="36"/>
      <c r="Z15" s="36"/>
      <c r="AA15" s="36"/>
      <c r="AB15" s="36"/>
      <c r="AC15" s="36"/>
      <c r="AD15" s="36"/>
      <c r="AE15" s="36"/>
      <c r="AF15" s="36"/>
      <c r="AG15" s="36"/>
      <c r="AH15" s="656"/>
      <c r="AI15" s="657"/>
      <c r="AJ15" s="658"/>
      <c r="AK15" s="728"/>
      <c r="AL15" s="729"/>
      <c r="AM15" s="729"/>
      <c r="AN15" s="729"/>
      <c r="AO15" s="729"/>
      <c r="AP15" s="729"/>
      <c r="AQ15" s="729"/>
      <c r="AR15" s="729"/>
      <c r="AS15" s="729"/>
      <c r="AT15" s="729"/>
      <c r="AU15" s="729"/>
      <c r="AV15" s="729"/>
      <c r="AW15" s="729"/>
      <c r="AX15" s="729"/>
      <c r="AY15" s="729"/>
      <c r="AZ15" s="729"/>
      <c r="BA15" s="729"/>
      <c r="BB15" s="729"/>
      <c r="BC15" s="729"/>
      <c r="BD15" s="729"/>
      <c r="BE15" s="729"/>
      <c r="BF15" s="729"/>
      <c r="BG15" s="729"/>
      <c r="BH15" s="729"/>
      <c r="BI15" s="729"/>
      <c r="BJ15" s="729"/>
      <c r="BK15" s="800"/>
    </row>
    <row r="16" spans="2:63" ht="12" customHeight="1">
      <c r="B16" s="653" t="s">
        <v>781</v>
      </c>
      <c r="C16" s="654"/>
      <c r="D16" s="655"/>
      <c r="E16" s="671" t="s">
        <v>833</v>
      </c>
      <c r="F16" s="651"/>
      <c r="G16" s="651"/>
      <c r="H16" s="651"/>
      <c r="I16" s="651"/>
      <c r="J16" s="651"/>
      <c r="K16" s="652"/>
      <c r="L16" s="650" t="s">
        <v>828</v>
      </c>
      <c r="M16" s="651"/>
      <c r="N16" s="651"/>
      <c r="O16" s="651"/>
      <c r="P16" s="651"/>
      <c r="Q16" s="651"/>
      <c r="R16" s="651"/>
      <c r="S16" s="651"/>
      <c r="T16" s="651"/>
      <c r="U16" s="651"/>
      <c r="V16" s="651"/>
      <c r="W16" s="651"/>
      <c r="X16" s="652"/>
      <c r="Y16" s="650" t="s">
        <v>829</v>
      </c>
      <c r="Z16" s="651"/>
      <c r="AA16" s="651"/>
      <c r="AB16" s="651"/>
      <c r="AC16" s="651"/>
      <c r="AD16" s="651"/>
      <c r="AE16" s="689"/>
      <c r="AF16" s="36"/>
      <c r="AG16" s="36"/>
      <c r="AH16" s="659"/>
      <c r="AI16" s="660"/>
      <c r="AJ16" s="661"/>
      <c r="AK16" s="730"/>
      <c r="AL16" s="731"/>
      <c r="AM16" s="731"/>
      <c r="AN16" s="731"/>
      <c r="AO16" s="731"/>
      <c r="AP16" s="731"/>
      <c r="AQ16" s="731"/>
      <c r="AR16" s="731"/>
      <c r="AS16" s="731"/>
      <c r="AT16" s="731"/>
      <c r="AU16" s="731"/>
      <c r="AV16" s="731"/>
      <c r="AW16" s="731"/>
      <c r="AX16" s="731"/>
      <c r="AY16" s="731"/>
      <c r="AZ16" s="731"/>
      <c r="BA16" s="731"/>
      <c r="BB16" s="731"/>
      <c r="BC16" s="731"/>
      <c r="BD16" s="731"/>
      <c r="BE16" s="731"/>
      <c r="BF16" s="731"/>
      <c r="BG16" s="731"/>
      <c r="BH16" s="731"/>
      <c r="BI16" s="731"/>
      <c r="BJ16" s="731"/>
      <c r="BK16" s="801"/>
    </row>
    <row r="17" spans="2:63" ht="12" customHeight="1">
      <c r="B17" s="690"/>
      <c r="C17" s="657"/>
      <c r="D17" s="658"/>
      <c r="E17" s="632" t="s">
        <v>122</v>
      </c>
      <c r="F17" s="633"/>
      <c r="G17" s="633"/>
      <c r="H17" s="633"/>
      <c r="I17" s="633"/>
      <c r="J17" s="638" t="s">
        <v>906</v>
      </c>
      <c r="K17" s="639"/>
      <c r="L17" s="644" t="s">
        <v>893</v>
      </c>
      <c r="M17" s="645"/>
      <c r="N17" s="681" t="s">
        <v>894</v>
      </c>
      <c r="O17" s="681"/>
      <c r="P17" s="684" t="s">
        <v>987</v>
      </c>
      <c r="Q17" s="684"/>
      <c r="R17" s="607" t="s">
        <v>830</v>
      </c>
      <c r="S17" s="678">
        <v>26070</v>
      </c>
      <c r="T17" s="678"/>
      <c r="U17" s="678"/>
      <c r="V17" s="678"/>
      <c r="W17" s="678"/>
      <c r="X17" s="610" t="s">
        <v>831</v>
      </c>
      <c r="Y17" s="613">
        <v>44266</v>
      </c>
      <c r="Z17" s="614"/>
      <c r="AA17" s="614"/>
      <c r="AB17" s="614"/>
      <c r="AC17" s="614"/>
      <c r="AD17" s="614"/>
      <c r="AE17" s="615"/>
      <c r="AF17" s="36"/>
      <c r="AG17" s="36"/>
      <c r="AH17" s="794" t="s">
        <v>832</v>
      </c>
      <c r="AI17" s="654"/>
      <c r="AJ17" s="655"/>
      <c r="AK17" s="802" t="s">
        <v>786</v>
      </c>
      <c r="AL17" s="803"/>
      <c r="AM17" s="803"/>
      <c r="AN17" s="720" t="str">
        <f>'再下請負通知書様式(系列①)'!H30</f>
        <v>年　　月　　日</v>
      </c>
      <c r="AO17" s="720"/>
      <c r="AP17" s="720"/>
      <c r="AQ17" s="720"/>
      <c r="AR17" s="720"/>
      <c r="AS17" s="720"/>
      <c r="AT17" s="720"/>
      <c r="AU17" s="720"/>
      <c r="AV17" s="721"/>
      <c r="AW17" s="656" t="s">
        <v>821</v>
      </c>
      <c r="AX17" s="657"/>
      <c r="AY17" s="658"/>
      <c r="AZ17" s="804" t="str">
        <f>'再下請負通知書様式(系列①)'!T30</f>
        <v>  年　　月　　日</v>
      </c>
      <c r="BA17" s="805"/>
      <c r="BB17" s="805"/>
      <c r="BC17" s="805"/>
      <c r="BD17" s="805"/>
      <c r="BE17" s="805"/>
      <c r="BF17" s="805"/>
      <c r="BG17" s="805"/>
      <c r="BH17" s="805"/>
      <c r="BI17" s="805"/>
      <c r="BJ17" s="805"/>
      <c r="BK17" s="806"/>
    </row>
    <row r="18" spans="2:63" ht="12" customHeight="1">
      <c r="B18" s="690"/>
      <c r="C18" s="657"/>
      <c r="D18" s="658"/>
      <c r="E18" s="634"/>
      <c r="F18" s="635"/>
      <c r="G18" s="635"/>
      <c r="H18" s="635"/>
      <c r="I18" s="635"/>
      <c r="J18" s="640"/>
      <c r="K18" s="641"/>
      <c r="L18" s="646"/>
      <c r="M18" s="647"/>
      <c r="N18" s="682"/>
      <c r="O18" s="682"/>
      <c r="P18" s="685"/>
      <c r="Q18" s="685"/>
      <c r="R18" s="608"/>
      <c r="S18" s="679"/>
      <c r="T18" s="679"/>
      <c r="U18" s="679"/>
      <c r="V18" s="679"/>
      <c r="W18" s="679"/>
      <c r="X18" s="611"/>
      <c r="Y18" s="616"/>
      <c r="Z18" s="617"/>
      <c r="AA18" s="617"/>
      <c r="AB18" s="617"/>
      <c r="AC18" s="617"/>
      <c r="AD18" s="617"/>
      <c r="AE18" s="618"/>
      <c r="AF18" s="36"/>
      <c r="AG18" s="36"/>
      <c r="AH18" s="690"/>
      <c r="AI18" s="657"/>
      <c r="AJ18" s="658"/>
      <c r="AK18" s="1"/>
      <c r="AL18" s="2"/>
      <c r="AM18" s="2"/>
      <c r="AN18" s="628"/>
      <c r="AO18" s="628"/>
      <c r="AP18" s="628"/>
      <c r="AQ18" s="628"/>
      <c r="AR18" s="628"/>
      <c r="AS18" s="628"/>
      <c r="AT18" s="628"/>
      <c r="AU18" s="628"/>
      <c r="AV18" s="629"/>
      <c r="AW18" s="690"/>
      <c r="AX18" s="657"/>
      <c r="AY18" s="658"/>
      <c r="AZ18" s="807"/>
      <c r="BA18" s="808"/>
      <c r="BB18" s="808"/>
      <c r="BC18" s="808"/>
      <c r="BD18" s="808"/>
      <c r="BE18" s="808"/>
      <c r="BF18" s="808"/>
      <c r="BG18" s="808"/>
      <c r="BH18" s="808"/>
      <c r="BI18" s="808"/>
      <c r="BJ18" s="808"/>
      <c r="BK18" s="809"/>
    </row>
    <row r="19" spans="2:63" ht="12" customHeight="1">
      <c r="B19" s="690"/>
      <c r="C19" s="657"/>
      <c r="D19" s="658"/>
      <c r="E19" s="636"/>
      <c r="F19" s="637"/>
      <c r="G19" s="637"/>
      <c r="H19" s="637"/>
      <c r="I19" s="637"/>
      <c r="J19" s="642"/>
      <c r="K19" s="643"/>
      <c r="L19" s="648"/>
      <c r="M19" s="649"/>
      <c r="N19" s="683"/>
      <c r="O19" s="683"/>
      <c r="P19" s="686"/>
      <c r="Q19" s="686"/>
      <c r="R19" s="609"/>
      <c r="S19" s="680"/>
      <c r="T19" s="680"/>
      <c r="U19" s="680"/>
      <c r="V19" s="680"/>
      <c r="W19" s="680"/>
      <c r="X19" s="612"/>
      <c r="Y19" s="619"/>
      <c r="Z19" s="620"/>
      <c r="AA19" s="620"/>
      <c r="AB19" s="620"/>
      <c r="AC19" s="620"/>
      <c r="AD19" s="620"/>
      <c r="AE19" s="621"/>
      <c r="AF19" s="36"/>
      <c r="AG19" s="36"/>
      <c r="AH19" s="659"/>
      <c r="AI19" s="660"/>
      <c r="AJ19" s="661"/>
      <c r="AK19" s="712" t="s">
        <v>785</v>
      </c>
      <c r="AL19" s="713"/>
      <c r="AM19" s="713"/>
      <c r="AN19" s="714" t="str">
        <f>'再下請負通知書様式(系列①)'!H32</f>
        <v>年　　月　　日</v>
      </c>
      <c r="AO19" s="714"/>
      <c r="AP19" s="714"/>
      <c r="AQ19" s="714"/>
      <c r="AR19" s="714"/>
      <c r="AS19" s="714"/>
      <c r="AT19" s="714"/>
      <c r="AU19" s="714"/>
      <c r="AV19" s="715"/>
      <c r="AW19" s="659"/>
      <c r="AX19" s="660"/>
      <c r="AY19" s="661"/>
      <c r="AZ19" s="810"/>
      <c r="BA19" s="811"/>
      <c r="BB19" s="811"/>
      <c r="BC19" s="811"/>
      <c r="BD19" s="811"/>
      <c r="BE19" s="811"/>
      <c r="BF19" s="811"/>
      <c r="BG19" s="811"/>
      <c r="BH19" s="811"/>
      <c r="BI19" s="811"/>
      <c r="BJ19" s="811"/>
      <c r="BK19" s="812"/>
    </row>
    <row r="20" spans="2:63" ht="12" customHeight="1">
      <c r="B20" s="690"/>
      <c r="C20" s="657"/>
      <c r="D20" s="658"/>
      <c r="E20" s="632" t="s">
        <v>120</v>
      </c>
      <c r="F20" s="633"/>
      <c r="G20" s="633"/>
      <c r="H20" s="633"/>
      <c r="I20" s="633"/>
      <c r="J20" s="638" t="s">
        <v>906</v>
      </c>
      <c r="K20" s="639"/>
      <c r="L20" s="644" t="s">
        <v>121</v>
      </c>
      <c r="M20" s="645"/>
      <c r="N20" s="681" t="s">
        <v>121</v>
      </c>
      <c r="O20" s="681"/>
      <c r="P20" s="684" t="s">
        <v>121</v>
      </c>
      <c r="Q20" s="684"/>
      <c r="R20" s="607" t="s">
        <v>830</v>
      </c>
      <c r="S20" s="678" t="s">
        <v>121</v>
      </c>
      <c r="T20" s="678"/>
      <c r="U20" s="678"/>
      <c r="V20" s="678"/>
      <c r="W20" s="678"/>
      <c r="X20" s="610" t="s">
        <v>831</v>
      </c>
      <c r="Y20" s="695" t="s">
        <v>121</v>
      </c>
      <c r="Z20" s="696"/>
      <c r="AA20" s="696"/>
      <c r="AB20" s="696"/>
      <c r="AC20" s="696"/>
      <c r="AD20" s="696"/>
      <c r="AE20" s="697"/>
      <c r="AF20" s="36"/>
      <c r="AG20" s="36"/>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2:63" ht="12" customHeight="1">
      <c r="B21" s="690"/>
      <c r="C21" s="657"/>
      <c r="D21" s="658"/>
      <c r="E21" s="634"/>
      <c r="F21" s="635"/>
      <c r="G21" s="635"/>
      <c r="H21" s="635"/>
      <c r="I21" s="635"/>
      <c r="J21" s="640"/>
      <c r="K21" s="641"/>
      <c r="L21" s="646"/>
      <c r="M21" s="647"/>
      <c r="N21" s="682"/>
      <c r="O21" s="682"/>
      <c r="P21" s="685"/>
      <c r="Q21" s="685"/>
      <c r="R21" s="608"/>
      <c r="S21" s="679"/>
      <c r="T21" s="679"/>
      <c r="U21" s="679"/>
      <c r="V21" s="679"/>
      <c r="W21" s="679"/>
      <c r="X21" s="611"/>
      <c r="Y21" s="698"/>
      <c r="Z21" s="699"/>
      <c r="AA21" s="699"/>
      <c r="AB21" s="699"/>
      <c r="AC21" s="699"/>
      <c r="AD21" s="699"/>
      <c r="AE21" s="700"/>
      <c r="AF21" s="36"/>
      <c r="AG21" s="36"/>
      <c r="AH21" s="653" t="s">
        <v>781</v>
      </c>
      <c r="AI21" s="654"/>
      <c r="AJ21" s="655"/>
      <c r="AK21" s="671" t="s">
        <v>833</v>
      </c>
      <c r="AL21" s="651"/>
      <c r="AM21" s="651"/>
      <c r="AN21" s="651"/>
      <c r="AO21" s="651"/>
      <c r="AP21" s="651"/>
      <c r="AQ21" s="652"/>
      <c r="AR21" s="650" t="s">
        <v>828</v>
      </c>
      <c r="AS21" s="651"/>
      <c r="AT21" s="651"/>
      <c r="AU21" s="651"/>
      <c r="AV21" s="651"/>
      <c r="AW21" s="651"/>
      <c r="AX21" s="651"/>
      <c r="AY21" s="651"/>
      <c r="AZ21" s="651"/>
      <c r="BA21" s="651"/>
      <c r="BB21" s="651"/>
      <c r="BC21" s="651"/>
      <c r="BD21" s="652"/>
      <c r="BE21" s="650" t="s">
        <v>829</v>
      </c>
      <c r="BF21" s="651"/>
      <c r="BG21" s="651"/>
      <c r="BH21" s="651"/>
      <c r="BI21" s="651"/>
      <c r="BJ21" s="651"/>
      <c r="BK21" s="689"/>
    </row>
    <row r="22" spans="2:63" ht="12" customHeight="1">
      <c r="B22" s="659"/>
      <c r="C22" s="660"/>
      <c r="D22" s="661"/>
      <c r="E22" s="691"/>
      <c r="F22" s="692"/>
      <c r="G22" s="692"/>
      <c r="H22" s="692"/>
      <c r="I22" s="692"/>
      <c r="J22" s="693"/>
      <c r="K22" s="694"/>
      <c r="L22" s="708"/>
      <c r="M22" s="709"/>
      <c r="N22" s="719"/>
      <c r="O22" s="719"/>
      <c r="P22" s="704"/>
      <c r="Q22" s="704"/>
      <c r="R22" s="705"/>
      <c r="S22" s="706"/>
      <c r="T22" s="706"/>
      <c r="U22" s="706"/>
      <c r="V22" s="706"/>
      <c r="W22" s="706"/>
      <c r="X22" s="707"/>
      <c r="Y22" s="701"/>
      <c r="Z22" s="702"/>
      <c r="AA22" s="702"/>
      <c r="AB22" s="702"/>
      <c r="AC22" s="702"/>
      <c r="AD22" s="702"/>
      <c r="AE22" s="703"/>
      <c r="AF22" s="36"/>
      <c r="AG22" s="36"/>
      <c r="AH22" s="690"/>
      <c r="AI22" s="657"/>
      <c r="AJ22" s="658"/>
      <c r="AK22" s="632">
        <f>'再下請負通知書様式(系列①)'!E35</f>
      </c>
      <c r="AL22" s="633"/>
      <c r="AM22" s="633"/>
      <c r="AN22" s="633"/>
      <c r="AO22" s="633"/>
      <c r="AP22" s="638" t="s">
        <v>782</v>
      </c>
      <c r="AQ22" s="639"/>
      <c r="AR22" s="644" t="str">
        <f>'再下請負通知書様式(系列①)'!L35</f>
        <v>・大臣　・知事</v>
      </c>
      <c r="AS22" s="645"/>
      <c r="AT22" s="681" t="str">
        <f>'再下請負通知書様式(系列①)'!N35</f>
        <v>・特定　・一般</v>
      </c>
      <c r="AU22" s="681"/>
      <c r="AV22" s="684" t="str">
        <f>'再下請負通知書様式(系列①)'!P35</f>
        <v>(　-　）</v>
      </c>
      <c r="AW22" s="684"/>
      <c r="AX22" s="607" t="s">
        <v>830</v>
      </c>
      <c r="AY22" s="678">
        <f>'再下請負通知書様式(系列①)'!S35</f>
      </c>
      <c r="AZ22" s="678"/>
      <c r="BA22" s="678"/>
      <c r="BB22" s="678"/>
      <c r="BC22" s="678"/>
      <c r="BD22" s="610" t="s">
        <v>831</v>
      </c>
      <c r="BE22" s="613" t="str">
        <f>'再下請負通知書様式(系列①)'!Y35</f>
        <v>　年　　月　　日</v>
      </c>
      <c r="BF22" s="614"/>
      <c r="BG22" s="614"/>
      <c r="BH22" s="614"/>
      <c r="BI22" s="614"/>
      <c r="BJ22" s="614"/>
      <c r="BK22" s="615"/>
    </row>
    <row r="23" spans="2:63" ht="12" customHeight="1">
      <c r="B23" s="672" t="s">
        <v>899</v>
      </c>
      <c r="C23" s="673"/>
      <c r="D23" s="835"/>
      <c r="E23" s="710" t="s">
        <v>900</v>
      </c>
      <c r="F23" s="710"/>
      <c r="G23" s="711"/>
      <c r="H23" s="828" t="s">
        <v>901</v>
      </c>
      <c r="I23" s="828"/>
      <c r="J23" s="828"/>
      <c r="K23" s="828"/>
      <c r="L23" s="828"/>
      <c r="M23" s="828"/>
      <c r="N23" s="828"/>
      <c r="O23" s="828"/>
      <c r="P23" s="828" t="s">
        <v>902</v>
      </c>
      <c r="Q23" s="828"/>
      <c r="R23" s="828"/>
      <c r="S23" s="828"/>
      <c r="T23" s="828"/>
      <c r="U23" s="828"/>
      <c r="V23" s="828"/>
      <c r="W23" s="828"/>
      <c r="X23" s="828" t="s">
        <v>903</v>
      </c>
      <c r="Y23" s="828"/>
      <c r="Z23" s="828"/>
      <c r="AA23" s="828"/>
      <c r="AB23" s="828"/>
      <c r="AC23" s="828"/>
      <c r="AD23" s="828"/>
      <c r="AE23" s="828"/>
      <c r="AF23" s="36"/>
      <c r="AG23" s="36"/>
      <c r="AH23" s="690"/>
      <c r="AI23" s="657"/>
      <c r="AJ23" s="658"/>
      <c r="AK23" s="634"/>
      <c r="AL23" s="635"/>
      <c r="AM23" s="635"/>
      <c r="AN23" s="635"/>
      <c r="AO23" s="635"/>
      <c r="AP23" s="640"/>
      <c r="AQ23" s="641"/>
      <c r="AR23" s="646"/>
      <c r="AS23" s="647"/>
      <c r="AT23" s="682"/>
      <c r="AU23" s="682"/>
      <c r="AV23" s="685"/>
      <c r="AW23" s="685"/>
      <c r="AX23" s="608"/>
      <c r="AY23" s="679"/>
      <c r="AZ23" s="679"/>
      <c r="BA23" s="679"/>
      <c r="BB23" s="679"/>
      <c r="BC23" s="679"/>
      <c r="BD23" s="611"/>
      <c r="BE23" s="616"/>
      <c r="BF23" s="617"/>
      <c r="BG23" s="617"/>
      <c r="BH23" s="617"/>
      <c r="BI23" s="617"/>
      <c r="BJ23" s="617"/>
      <c r="BK23" s="618"/>
    </row>
    <row r="24" spans="2:63" ht="12" customHeight="1">
      <c r="B24" s="836"/>
      <c r="C24" s="837"/>
      <c r="D24" s="838"/>
      <c r="E24" s="710"/>
      <c r="F24" s="710"/>
      <c r="G24" s="710"/>
      <c r="H24" s="622" t="s">
        <v>820</v>
      </c>
      <c r="I24" s="623"/>
      <c r="J24" s="623"/>
      <c r="K24" s="623"/>
      <c r="L24" s="623"/>
      <c r="M24" s="623"/>
      <c r="N24" s="623"/>
      <c r="O24" s="623"/>
      <c r="P24" s="622" t="s">
        <v>820</v>
      </c>
      <c r="Q24" s="623"/>
      <c r="R24" s="623"/>
      <c r="S24" s="623"/>
      <c r="T24" s="623"/>
      <c r="U24" s="623"/>
      <c r="V24" s="623"/>
      <c r="W24" s="623"/>
      <c r="X24" s="622" t="s">
        <v>820</v>
      </c>
      <c r="Y24" s="623"/>
      <c r="Z24" s="623"/>
      <c r="AA24" s="623"/>
      <c r="AB24" s="623"/>
      <c r="AC24" s="623"/>
      <c r="AD24" s="623"/>
      <c r="AE24" s="623"/>
      <c r="AF24" s="36"/>
      <c r="AG24" s="36"/>
      <c r="AH24" s="690"/>
      <c r="AI24" s="657"/>
      <c r="AJ24" s="658"/>
      <c r="AK24" s="636"/>
      <c r="AL24" s="637"/>
      <c r="AM24" s="637"/>
      <c r="AN24" s="637"/>
      <c r="AO24" s="637"/>
      <c r="AP24" s="642"/>
      <c r="AQ24" s="643"/>
      <c r="AR24" s="648"/>
      <c r="AS24" s="649"/>
      <c r="AT24" s="683"/>
      <c r="AU24" s="683"/>
      <c r="AV24" s="686"/>
      <c r="AW24" s="686"/>
      <c r="AX24" s="609"/>
      <c r="AY24" s="680"/>
      <c r="AZ24" s="680"/>
      <c r="BA24" s="680"/>
      <c r="BB24" s="680"/>
      <c r="BC24" s="680"/>
      <c r="BD24" s="612"/>
      <c r="BE24" s="619"/>
      <c r="BF24" s="620"/>
      <c r="BG24" s="620"/>
      <c r="BH24" s="620"/>
      <c r="BI24" s="620"/>
      <c r="BJ24" s="620"/>
      <c r="BK24" s="621"/>
    </row>
    <row r="25" spans="2:63" ht="12" customHeight="1">
      <c r="B25" s="836"/>
      <c r="C25" s="837"/>
      <c r="D25" s="838"/>
      <c r="E25" s="710"/>
      <c r="F25" s="710"/>
      <c r="G25" s="710"/>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36"/>
      <c r="AG25" s="36"/>
      <c r="AH25" s="690"/>
      <c r="AI25" s="657"/>
      <c r="AJ25" s="658"/>
      <c r="AK25" s="632">
        <f>'再下請負通知書様式(系列①)'!E38</f>
      </c>
      <c r="AL25" s="633"/>
      <c r="AM25" s="633"/>
      <c r="AN25" s="633"/>
      <c r="AO25" s="633"/>
      <c r="AP25" s="638" t="s">
        <v>782</v>
      </c>
      <c r="AQ25" s="639"/>
      <c r="AR25" s="644" t="str">
        <f>'再下請負通知書様式(系列①)'!L38</f>
        <v>・大臣　・知事</v>
      </c>
      <c r="AS25" s="645"/>
      <c r="AT25" s="681" t="str">
        <f>'再下請負通知書様式(系列①)'!N38</f>
        <v>・特定　・一般</v>
      </c>
      <c r="AU25" s="681"/>
      <c r="AV25" s="684" t="str">
        <f>'再下請負通知書様式(系列①)'!P38</f>
        <v>(　-　）</v>
      </c>
      <c r="AW25" s="684"/>
      <c r="AX25" s="607" t="s">
        <v>830</v>
      </c>
      <c r="AY25" s="678">
        <f>'再下請負通知書様式(系列①)'!S38</f>
      </c>
      <c r="AZ25" s="678"/>
      <c r="BA25" s="678"/>
      <c r="BB25" s="678"/>
      <c r="BC25" s="678"/>
      <c r="BD25" s="610" t="s">
        <v>831</v>
      </c>
      <c r="BE25" s="613" t="str">
        <f>'再下請負通知書様式(系列①)'!Y38</f>
        <v>　年　　月　　日</v>
      </c>
      <c r="BF25" s="614"/>
      <c r="BG25" s="614"/>
      <c r="BH25" s="614"/>
      <c r="BI25" s="614"/>
      <c r="BJ25" s="614"/>
      <c r="BK25" s="615"/>
    </row>
    <row r="26" spans="2:63" ht="12" customHeight="1">
      <c r="B26" s="836"/>
      <c r="C26" s="837"/>
      <c r="D26" s="838"/>
      <c r="E26" s="710" t="s">
        <v>814</v>
      </c>
      <c r="F26" s="710"/>
      <c r="G26" s="710"/>
      <c r="H26" s="723" t="s">
        <v>904</v>
      </c>
      <c r="I26" s="723"/>
      <c r="J26" s="723"/>
      <c r="K26" s="723"/>
      <c r="L26" s="723"/>
      <c r="M26" s="723"/>
      <c r="N26" s="724" t="s">
        <v>816</v>
      </c>
      <c r="O26" s="725"/>
      <c r="P26" s="725"/>
      <c r="Q26" s="725"/>
      <c r="R26" s="725"/>
      <c r="S26" s="725"/>
      <c r="T26" s="901" t="s">
        <v>817</v>
      </c>
      <c r="U26" s="901"/>
      <c r="V26" s="901"/>
      <c r="W26" s="901"/>
      <c r="X26" s="901"/>
      <c r="Y26" s="902"/>
      <c r="Z26" s="723" t="s">
        <v>903</v>
      </c>
      <c r="AA26" s="723"/>
      <c r="AB26" s="723"/>
      <c r="AC26" s="723"/>
      <c r="AD26" s="723"/>
      <c r="AE26" s="723"/>
      <c r="AF26" s="36"/>
      <c r="AG26" s="36"/>
      <c r="AH26" s="690"/>
      <c r="AI26" s="657"/>
      <c r="AJ26" s="658"/>
      <c r="AK26" s="634"/>
      <c r="AL26" s="635"/>
      <c r="AM26" s="635"/>
      <c r="AN26" s="635"/>
      <c r="AO26" s="635"/>
      <c r="AP26" s="640"/>
      <c r="AQ26" s="641"/>
      <c r="AR26" s="646"/>
      <c r="AS26" s="647"/>
      <c r="AT26" s="682"/>
      <c r="AU26" s="682"/>
      <c r="AV26" s="685"/>
      <c r="AW26" s="685"/>
      <c r="AX26" s="608"/>
      <c r="AY26" s="679"/>
      <c r="AZ26" s="679"/>
      <c r="BA26" s="679"/>
      <c r="BB26" s="679"/>
      <c r="BC26" s="679"/>
      <c r="BD26" s="611"/>
      <c r="BE26" s="616"/>
      <c r="BF26" s="617"/>
      <c r="BG26" s="617"/>
      <c r="BH26" s="617"/>
      <c r="BI26" s="617"/>
      <c r="BJ26" s="617"/>
      <c r="BK26" s="618"/>
    </row>
    <row r="27" spans="2:63" ht="12" customHeight="1">
      <c r="B27" s="675"/>
      <c r="C27" s="676"/>
      <c r="D27" s="839"/>
      <c r="E27" s="710"/>
      <c r="F27" s="710"/>
      <c r="G27" s="710"/>
      <c r="H27" s="722" t="s">
        <v>815</v>
      </c>
      <c r="I27" s="722"/>
      <c r="J27" s="722"/>
      <c r="K27" s="722"/>
      <c r="L27" s="722"/>
      <c r="M27" s="722"/>
      <c r="N27" s="825" t="s">
        <v>818</v>
      </c>
      <c r="O27" s="826"/>
      <c r="P27" s="826"/>
      <c r="Q27" s="826"/>
      <c r="R27" s="826"/>
      <c r="S27" s="826"/>
      <c r="T27" s="826"/>
      <c r="U27" s="826"/>
      <c r="V27" s="826"/>
      <c r="W27" s="826"/>
      <c r="X27" s="826"/>
      <c r="Y27" s="827"/>
      <c r="Z27" s="722" t="s">
        <v>819</v>
      </c>
      <c r="AA27" s="722"/>
      <c r="AB27" s="722"/>
      <c r="AC27" s="722"/>
      <c r="AD27" s="722"/>
      <c r="AE27" s="722"/>
      <c r="AF27" s="36"/>
      <c r="AG27" s="36"/>
      <c r="AH27" s="659"/>
      <c r="AI27" s="660"/>
      <c r="AJ27" s="661"/>
      <c r="AK27" s="691"/>
      <c r="AL27" s="692"/>
      <c r="AM27" s="692"/>
      <c r="AN27" s="692"/>
      <c r="AO27" s="692"/>
      <c r="AP27" s="693"/>
      <c r="AQ27" s="694"/>
      <c r="AR27" s="708"/>
      <c r="AS27" s="709"/>
      <c r="AT27" s="719"/>
      <c r="AU27" s="719"/>
      <c r="AV27" s="704"/>
      <c r="AW27" s="704"/>
      <c r="AX27" s="705"/>
      <c r="AY27" s="706"/>
      <c r="AZ27" s="706"/>
      <c r="BA27" s="706"/>
      <c r="BB27" s="706"/>
      <c r="BC27" s="706"/>
      <c r="BD27" s="707"/>
      <c r="BE27" s="822"/>
      <c r="BF27" s="823"/>
      <c r="BG27" s="823"/>
      <c r="BH27" s="823"/>
      <c r="BI27" s="823"/>
      <c r="BJ27" s="823"/>
      <c r="BK27" s="824"/>
    </row>
    <row r="28" spans="2:63" ht="12" customHeight="1">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672" t="s">
        <v>899</v>
      </c>
      <c r="AI28" s="673"/>
      <c r="AJ28" s="835"/>
      <c r="AK28" s="710" t="s">
        <v>900</v>
      </c>
      <c r="AL28" s="710"/>
      <c r="AM28" s="711"/>
      <c r="AN28" s="828" t="s">
        <v>901</v>
      </c>
      <c r="AO28" s="828"/>
      <c r="AP28" s="828"/>
      <c r="AQ28" s="828"/>
      <c r="AR28" s="828"/>
      <c r="AS28" s="828"/>
      <c r="AT28" s="828"/>
      <c r="AU28" s="828"/>
      <c r="AV28" s="828" t="s">
        <v>902</v>
      </c>
      <c r="AW28" s="828"/>
      <c r="AX28" s="828"/>
      <c r="AY28" s="828"/>
      <c r="AZ28" s="828"/>
      <c r="BA28" s="828"/>
      <c r="BB28" s="828"/>
      <c r="BC28" s="828"/>
      <c r="BD28" s="828" t="s">
        <v>903</v>
      </c>
      <c r="BE28" s="828"/>
      <c r="BF28" s="828"/>
      <c r="BG28" s="828"/>
      <c r="BH28" s="828"/>
      <c r="BI28" s="828"/>
      <c r="BJ28" s="828"/>
      <c r="BK28" s="828"/>
    </row>
    <row r="29" spans="2:63" ht="12" customHeight="1">
      <c r="B29" s="653" t="s">
        <v>778</v>
      </c>
      <c r="C29" s="654"/>
      <c r="D29" s="655"/>
      <c r="E29" s="662">
        <f>IF(E13="","",CONCATENATE(E13," における工事施工管理業務 "))</f>
      </c>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4"/>
      <c r="AF29" s="36"/>
      <c r="AG29" s="36"/>
      <c r="AH29" s="836"/>
      <c r="AI29" s="837"/>
      <c r="AJ29" s="838"/>
      <c r="AK29" s="710"/>
      <c r="AL29" s="710"/>
      <c r="AM29" s="710"/>
      <c r="AN29" s="622" t="str">
        <f>IF('初期入力シート'!M32="","□加入　　　□未加入　　　□適用除外",IF('初期入力シート'!M32="加入","■加入　　　□未加入　　　□適用除外",IF('初期入力シート'!M32="未加入","□加入　　　■未加入　　　□適用除外",IF('初期入力シート'!M32="適用除外","□加入　　　□未加入　　　■適用除外"))))</f>
        <v>□加入　　　□未加入　　　□適用除外</v>
      </c>
      <c r="AO29" s="903"/>
      <c r="AP29" s="903"/>
      <c r="AQ29" s="903"/>
      <c r="AR29" s="903"/>
      <c r="AS29" s="903"/>
      <c r="AT29" s="903"/>
      <c r="AU29" s="903"/>
      <c r="AV29" s="622" t="str">
        <f>IF('初期入力シート'!M34="","□加入　　　□未加入　　　□適用除外",IF('初期入力シート'!M34="加入","■加入　　　□未加入　　　□適用除外",IF('初期入力シート'!M34="未加入","□加入　　　■未加入　　　□適用除外",IF('初期入力シート'!M34="適用除外","□加入　　　□未加入　　　■適用除外"))))</f>
        <v>□加入　　　□未加入　　　□適用除外</v>
      </c>
      <c r="AW29" s="903"/>
      <c r="AX29" s="903"/>
      <c r="AY29" s="903"/>
      <c r="AZ29" s="903"/>
      <c r="BA29" s="903"/>
      <c r="BB29" s="903"/>
      <c r="BC29" s="903"/>
      <c r="BD29" s="622" t="str">
        <f>IF('初期入力シート'!M36="","□加入　　　□未加入　　　□適用除外",IF('初期入力シート'!M36="加入","■加入　　　□未加入　　　□適用除外",IF('初期入力シート'!M36="未加入","□加入　　　■未加入　　　□適用除外",IF('初期入力シート'!M36="適用除外","□加入　　　□未加入　　　■適用除外"))))</f>
        <v>□加入　　　□未加入　　　□適用除外</v>
      </c>
      <c r="BE29" s="903"/>
      <c r="BF29" s="903"/>
      <c r="BG29" s="903"/>
      <c r="BH29" s="903"/>
      <c r="BI29" s="903"/>
      <c r="BJ29" s="903"/>
      <c r="BK29" s="903"/>
    </row>
    <row r="30" spans="2:63" ht="12" customHeight="1">
      <c r="B30" s="656"/>
      <c r="C30" s="657"/>
      <c r="D30" s="658"/>
      <c r="E30" s="665"/>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7"/>
      <c r="AF30" s="36"/>
      <c r="AG30" s="36"/>
      <c r="AH30" s="836"/>
      <c r="AI30" s="837"/>
      <c r="AJ30" s="838"/>
      <c r="AK30" s="710"/>
      <c r="AL30" s="710"/>
      <c r="AM30" s="710"/>
      <c r="AN30" s="904"/>
      <c r="AO30" s="904"/>
      <c r="AP30" s="904"/>
      <c r="AQ30" s="904"/>
      <c r="AR30" s="904"/>
      <c r="AS30" s="904"/>
      <c r="AT30" s="904"/>
      <c r="AU30" s="904"/>
      <c r="AV30" s="904"/>
      <c r="AW30" s="904"/>
      <c r="AX30" s="904"/>
      <c r="AY30" s="904"/>
      <c r="AZ30" s="904"/>
      <c r="BA30" s="904"/>
      <c r="BB30" s="904"/>
      <c r="BC30" s="904"/>
      <c r="BD30" s="904"/>
      <c r="BE30" s="904"/>
      <c r="BF30" s="904"/>
      <c r="BG30" s="904"/>
      <c r="BH30" s="904"/>
      <c r="BI30" s="904"/>
      <c r="BJ30" s="904"/>
      <c r="BK30" s="904"/>
    </row>
    <row r="31" spans="2:63" ht="12" customHeight="1">
      <c r="B31" s="659"/>
      <c r="C31" s="660"/>
      <c r="D31" s="661"/>
      <c r="E31" s="668"/>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70"/>
      <c r="AF31" s="36"/>
      <c r="AG31" s="36"/>
      <c r="AH31" s="836"/>
      <c r="AI31" s="837"/>
      <c r="AJ31" s="838"/>
      <c r="AK31" s="710" t="s">
        <v>814</v>
      </c>
      <c r="AL31" s="710"/>
      <c r="AM31" s="710"/>
      <c r="AN31" s="828" t="s">
        <v>904</v>
      </c>
      <c r="AO31" s="828"/>
      <c r="AP31" s="828"/>
      <c r="AQ31" s="828"/>
      <c r="AR31" s="828"/>
      <c r="AS31" s="828"/>
      <c r="AT31" s="828" t="s">
        <v>901</v>
      </c>
      <c r="AU31" s="828"/>
      <c r="AV31" s="828"/>
      <c r="AW31" s="828"/>
      <c r="AX31" s="828"/>
      <c r="AY31" s="828"/>
      <c r="AZ31" s="828" t="s">
        <v>902</v>
      </c>
      <c r="BA31" s="828"/>
      <c r="BB31" s="828"/>
      <c r="BC31" s="828"/>
      <c r="BD31" s="828"/>
      <c r="BE31" s="828"/>
      <c r="BF31" s="828" t="s">
        <v>903</v>
      </c>
      <c r="BG31" s="828"/>
      <c r="BH31" s="828"/>
      <c r="BI31" s="828"/>
      <c r="BJ31" s="828"/>
      <c r="BK31" s="828"/>
    </row>
    <row r="32" spans="2:63" ht="12" customHeight="1">
      <c r="B32" s="653" t="s">
        <v>123</v>
      </c>
      <c r="C32" s="654"/>
      <c r="D32" s="655"/>
      <c r="E32" s="662" t="s">
        <v>127</v>
      </c>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4"/>
      <c r="AF32" s="36"/>
      <c r="AG32" s="36"/>
      <c r="AH32" s="675"/>
      <c r="AI32" s="676"/>
      <c r="AJ32" s="839"/>
      <c r="AK32" s="710"/>
      <c r="AL32" s="710"/>
      <c r="AM32" s="710"/>
      <c r="AN32" s="722">
        <f>IF('初期入力シート'!M38="","",'初期入力シート'!M38)</f>
      </c>
      <c r="AO32" s="722"/>
      <c r="AP32" s="722"/>
      <c r="AQ32" s="722"/>
      <c r="AR32" s="722"/>
      <c r="AS32" s="722"/>
      <c r="AT32" s="722" t="str">
        <f>IF('初期入力シート'!M32="加入",'初期入力シート'!M33,"─")</f>
        <v>─</v>
      </c>
      <c r="AU32" s="722"/>
      <c r="AV32" s="722"/>
      <c r="AW32" s="722"/>
      <c r="AX32" s="722"/>
      <c r="AY32" s="722"/>
      <c r="AZ32" s="825" t="str">
        <f>IF('初期入力シート'!M34="加入",'初期入力シート'!M35,"─")</f>
        <v>─</v>
      </c>
      <c r="BA32" s="826"/>
      <c r="BB32" s="826"/>
      <c r="BC32" s="826"/>
      <c r="BD32" s="826"/>
      <c r="BE32" s="827"/>
      <c r="BF32" s="825" t="str">
        <f>IF('初期入力シート'!M36="加入",'初期入力シート'!M37,"─")</f>
        <v>─</v>
      </c>
      <c r="BG32" s="826"/>
      <c r="BH32" s="826"/>
      <c r="BI32" s="826"/>
      <c r="BJ32" s="826"/>
      <c r="BK32" s="827"/>
    </row>
    <row r="33" spans="2:63" ht="12" customHeight="1">
      <c r="B33" s="656"/>
      <c r="C33" s="657"/>
      <c r="D33" s="658"/>
      <c r="E33" s="665"/>
      <c r="F33" s="666"/>
      <c r="G33" s="666"/>
      <c r="H33" s="666"/>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7"/>
      <c r="AF33" s="36"/>
      <c r="AG33" s="36"/>
      <c r="AH33" s="813" t="s">
        <v>834</v>
      </c>
      <c r="AI33" s="814"/>
      <c r="AJ33" s="814"/>
      <c r="AK33" s="815"/>
      <c r="AL33" s="829">
        <f>'再下請負通知書様式(系列①)'!F52</f>
      </c>
      <c r="AM33" s="830"/>
      <c r="AN33" s="830"/>
      <c r="AO33" s="830"/>
      <c r="AP33" s="830"/>
      <c r="AQ33" s="830"/>
      <c r="AR33" s="830"/>
      <c r="AS33" s="830"/>
      <c r="AT33" s="830"/>
      <c r="AU33" s="831"/>
      <c r="AV33" s="19"/>
      <c r="AW33" s="813" t="s">
        <v>835</v>
      </c>
      <c r="AX33" s="814"/>
      <c r="AY33" s="814"/>
      <c r="AZ33" s="815"/>
      <c r="BA33" s="829">
        <f>'再下請負通知書様式(系列①)'!U46</f>
      </c>
      <c r="BB33" s="830"/>
      <c r="BC33" s="830"/>
      <c r="BD33" s="830"/>
      <c r="BE33" s="830"/>
      <c r="BF33" s="830"/>
      <c r="BG33" s="830"/>
      <c r="BH33" s="830"/>
      <c r="BI33" s="830"/>
      <c r="BJ33" s="830"/>
      <c r="BK33" s="831"/>
    </row>
    <row r="34" spans="2:63" ht="12" customHeight="1">
      <c r="B34" s="659"/>
      <c r="C34" s="660"/>
      <c r="D34" s="661"/>
      <c r="E34" s="668"/>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70"/>
      <c r="AF34" s="36"/>
      <c r="AG34" s="36"/>
      <c r="AH34" s="816"/>
      <c r="AI34" s="817"/>
      <c r="AJ34" s="817"/>
      <c r="AK34" s="818"/>
      <c r="AL34" s="819"/>
      <c r="AM34" s="820"/>
      <c r="AN34" s="820"/>
      <c r="AO34" s="820"/>
      <c r="AP34" s="820"/>
      <c r="AQ34" s="820"/>
      <c r="AR34" s="820"/>
      <c r="AS34" s="820"/>
      <c r="AT34" s="820"/>
      <c r="AU34" s="821"/>
      <c r="AV34" s="19"/>
      <c r="AW34" s="816"/>
      <c r="AX34" s="817"/>
      <c r="AY34" s="817"/>
      <c r="AZ34" s="818"/>
      <c r="BA34" s="819"/>
      <c r="BB34" s="820"/>
      <c r="BC34" s="820"/>
      <c r="BD34" s="820"/>
      <c r="BE34" s="820"/>
      <c r="BF34" s="820"/>
      <c r="BG34" s="820"/>
      <c r="BH34" s="820"/>
      <c r="BI34" s="820"/>
      <c r="BJ34" s="820"/>
      <c r="BK34" s="821"/>
    </row>
    <row r="35" spans="2:63" ht="12" customHeight="1">
      <c r="B35" s="794" t="s">
        <v>832</v>
      </c>
      <c r="C35" s="654"/>
      <c r="D35" s="655"/>
      <c r="E35" s="802" t="s">
        <v>786</v>
      </c>
      <c r="F35" s="803"/>
      <c r="G35" s="803"/>
      <c r="H35" s="720" t="str">
        <f>IF('初期入力シート'!M14="","年　　月　　日",'初期入力シート'!M14)</f>
        <v>年　　月　　日</v>
      </c>
      <c r="I35" s="720"/>
      <c r="J35" s="720"/>
      <c r="K35" s="720"/>
      <c r="L35" s="720"/>
      <c r="M35" s="720"/>
      <c r="N35" s="720"/>
      <c r="O35" s="720"/>
      <c r="P35" s="721"/>
      <c r="Q35" s="656" t="s">
        <v>126</v>
      </c>
      <c r="R35" s="657"/>
      <c r="S35" s="658"/>
      <c r="T35" s="872" t="s">
        <v>127</v>
      </c>
      <c r="U35" s="626"/>
      <c r="V35" s="626"/>
      <c r="W35" s="626"/>
      <c r="X35" s="626"/>
      <c r="Y35" s="626"/>
      <c r="Z35" s="626"/>
      <c r="AA35" s="626"/>
      <c r="AB35" s="626"/>
      <c r="AC35" s="626"/>
      <c r="AD35" s="626"/>
      <c r="AE35" s="627"/>
      <c r="AF35" s="36"/>
      <c r="AG35" s="36"/>
      <c r="AH35" s="816"/>
      <c r="AI35" s="817"/>
      <c r="AJ35" s="817"/>
      <c r="AK35" s="818"/>
      <c r="AL35" s="819"/>
      <c r="AM35" s="820"/>
      <c r="AN35" s="820"/>
      <c r="AO35" s="820"/>
      <c r="AP35" s="820"/>
      <c r="AQ35" s="820"/>
      <c r="AR35" s="820"/>
      <c r="AS35" s="820"/>
      <c r="AT35" s="820"/>
      <c r="AU35" s="821"/>
      <c r="AV35" s="19"/>
      <c r="AW35" s="832"/>
      <c r="AX35" s="833"/>
      <c r="AY35" s="833"/>
      <c r="AZ35" s="834"/>
      <c r="BA35" s="819"/>
      <c r="BB35" s="820"/>
      <c r="BC35" s="820"/>
      <c r="BD35" s="820"/>
      <c r="BE35" s="820"/>
      <c r="BF35" s="820"/>
      <c r="BG35" s="820"/>
      <c r="BH35" s="820"/>
      <c r="BI35" s="820"/>
      <c r="BJ35" s="820"/>
      <c r="BK35" s="821"/>
    </row>
    <row r="36" spans="2:63" ht="12" customHeight="1">
      <c r="B36" s="690"/>
      <c r="C36" s="657"/>
      <c r="D36" s="658"/>
      <c r="E36" s="1"/>
      <c r="F36" s="2"/>
      <c r="G36" s="2"/>
      <c r="H36" s="628"/>
      <c r="I36" s="628"/>
      <c r="J36" s="628"/>
      <c r="K36" s="628"/>
      <c r="L36" s="628"/>
      <c r="M36" s="628"/>
      <c r="N36" s="628"/>
      <c r="O36" s="628"/>
      <c r="P36" s="629"/>
      <c r="Q36" s="690"/>
      <c r="R36" s="657"/>
      <c r="S36" s="658"/>
      <c r="T36" s="873"/>
      <c r="U36" s="628"/>
      <c r="V36" s="628"/>
      <c r="W36" s="628"/>
      <c r="X36" s="628"/>
      <c r="Y36" s="628"/>
      <c r="Z36" s="628"/>
      <c r="AA36" s="628"/>
      <c r="AB36" s="628"/>
      <c r="AC36" s="628"/>
      <c r="AD36" s="628"/>
      <c r="AE36" s="629"/>
      <c r="AF36" s="36"/>
      <c r="AG36" s="36"/>
      <c r="AH36" s="4"/>
      <c r="AI36" s="770" t="s">
        <v>861</v>
      </c>
      <c r="AJ36" s="771"/>
      <c r="AK36" s="772"/>
      <c r="AL36" s="819" t="s">
        <v>784</v>
      </c>
      <c r="AM36" s="820"/>
      <c r="AN36" s="820"/>
      <c r="AO36" s="820"/>
      <c r="AP36" s="820"/>
      <c r="AQ36" s="820"/>
      <c r="AR36" s="820"/>
      <c r="AS36" s="820"/>
      <c r="AT36" s="820"/>
      <c r="AU36" s="821"/>
      <c r="AV36" s="19"/>
      <c r="AW36" s="858" t="s">
        <v>836</v>
      </c>
      <c r="AX36" s="859"/>
      <c r="AY36" s="859"/>
      <c r="AZ36" s="860"/>
      <c r="BA36" s="819">
        <f>'再下請負通知書様式(系列①)'!U49</f>
      </c>
      <c r="BB36" s="820"/>
      <c r="BC36" s="820"/>
      <c r="BD36" s="820"/>
      <c r="BE36" s="820"/>
      <c r="BF36" s="820"/>
      <c r="BG36" s="820"/>
      <c r="BH36" s="820"/>
      <c r="BI36" s="820"/>
      <c r="BJ36" s="820"/>
      <c r="BK36" s="821"/>
    </row>
    <row r="37" spans="2:63" ht="12" customHeight="1">
      <c r="B37" s="659"/>
      <c r="C37" s="660"/>
      <c r="D37" s="661"/>
      <c r="E37" s="712" t="s">
        <v>785</v>
      </c>
      <c r="F37" s="713"/>
      <c r="G37" s="713"/>
      <c r="H37" s="714" t="str">
        <f>IF('初期入力シート'!M15="","年　　月　　日",'初期入力シート'!M15)</f>
        <v>年　　月　　日</v>
      </c>
      <c r="I37" s="714"/>
      <c r="J37" s="714"/>
      <c r="K37" s="714"/>
      <c r="L37" s="714"/>
      <c r="M37" s="714"/>
      <c r="N37" s="714"/>
      <c r="O37" s="714"/>
      <c r="P37" s="715"/>
      <c r="Q37" s="659"/>
      <c r="R37" s="660"/>
      <c r="S37" s="661"/>
      <c r="T37" s="874"/>
      <c r="U37" s="630"/>
      <c r="V37" s="630"/>
      <c r="W37" s="630"/>
      <c r="X37" s="630"/>
      <c r="Y37" s="630"/>
      <c r="Z37" s="630"/>
      <c r="AA37" s="630"/>
      <c r="AB37" s="630"/>
      <c r="AC37" s="630"/>
      <c r="AD37" s="630"/>
      <c r="AE37" s="631"/>
      <c r="AF37" s="36"/>
      <c r="AG37" s="36"/>
      <c r="AH37" s="4"/>
      <c r="AI37" s="773"/>
      <c r="AJ37" s="774"/>
      <c r="AK37" s="775"/>
      <c r="AL37" s="819"/>
      <c r="AM37" s="820"/>
      <c r="AN37" s="820"/>
      <c r="AO37" s="820"/>
      <c r="AP37" s="820"/>
      <c r="AQ37" s="820"/>
      <c r="AR37" s="820"/>
      <c r="AS37" s="820"/>
      <c r="AT37" s="820"/>
      <c r="AU37" s="821"/>
      <c r="AV37" s="19"/>
      <c r="AW37" s="816"/>
      <c r="AX37" s="817"/>
      <c r="AY37" s="817"/>
      <c r="AZ37" s="818"/>
      <c r="BA37" s="819"/>
      <c r="BB37" s="820"/>
      <c r="BC37" s="820"/>
      <c r="BD37" s="820"/>
      <c r="BE37" s="820"/>
      <c r="BF37" s="820"/>
      <c r="BG37" s="820"/>
      <c r="BH37" s="820"/>
      <c r="BI37" s="820"/>
      <c r="BJ37" s="820"/>
      <c r="BK37" s="821"/>
    </row>
    <row r="38" spans="2:63" ht="12" customHeight="1">
      <c r="B38" s="672" t="s">
        <v>128</v>
      </c>
      <c r="C38" s="673"/>
      <c r="D38" s="835"/>
      <c r="E38" s="871" t="s">
        <v>129</v>
      </c>
      <c r="F38" s="717"/>
      <c r="G38" s="717"/>
      <c r="H38" s="718"/>
      <c r="I38" s="716" t="s">
        <v>130</v>
      </c>
      <c r="J38" s="717"/>
      <c r="K38" s="717"/>
      <c r="L38" s="717"/>
      <c r="M38" s="717"/>
      <c r="N38" s="717"/>
      <c r="O38" s="717"/>
      <c r="P38" s="717"/>
      <c r="Q38" s="717"/>
      <c r="R38" s="717"/>
      <c r="S38" s="718"/>
      <c r="T38" s="716" t="s">
        <v>864</v>
      </c>
      <c r="U38" s="717"/>
      <c r="V38" s="717"/>
      <c r="W38" s="717"/>
      <c r="X38" s="717"/>
      <c r="Y38" s="717"/>
      <c r="Z38" s="717"/>
      <c r="AA38" s="717"/>
      <c r="AB38" s="717"/>
      <c r="AC38" s="717"/>
      <c r="AD38" s="717"/>
      <c r="AE38" s="861"/>
      <c r="AF38" s="36"/>
      <c r="AG38" s="36"/>
      <c r="AH38" s="6"/>
      <c r="AI38" s="776"/>
      <c r="AJ38" s="777"/>
      <c r="AK38" s="778"/>
      <c r="AL38" s="819"/>
      <c r="AM38" s="820"/>
      <c r="AN38" s="820"/>
      <c r="AO38" s="820"/>
      <c r="AP38" s="820"/>
      <c r="AQ38" s="820"/>
      <c r="AR38" s="820"/>
      <c r="AS38" s="820"/>
      <c r="AT38" s="820"/>
      <c r="AU38" s="821"/>
      <c r="AV38" s="19"/>
      <c r="AW38" s="832"/>
      <c r="AX38" s="833"/>
      <c r="AY38" s="833"/>
      <c r="AZ38" s="834"/>
      <c r="BA38" s="819"/>
      <c r="BB38" s="820"/>
      <c r="BC38" s="820"/>
      <c r="BD38" s="820"/>
      <c r="BE38" s="820"/>
      <c r="BF38" s="820"/>
      <c r="BG38" s="820"/>
      <c r="BH38" s="820"/>
      <c r="BI38" s="820"/>
      <c r="BJ38" s="820"/>
      <c r="BK38" s="821"/>
    </row>
    <row r="39" spans="2:63" ht="12" customHeight="1">
      <c r="B39" s="836"/>
      <c r="C39" s="837"/>
      <c r="D39" s="838"/>
      <c r="E39" s="286" t="s">
        <v>131</v>
      </c>
      <c r="F39" s="844"/>
      <c r="G39" s="844"/>
      <c r="H39" s="287"/>
      <c r="I39" s="845" t="s">
        <v>939</v>
      </c>
      <c r="J39" s="846"/>
      <c r="K39" s="846"/>
      <c r="L39" s="846"/>
      <c r="M39" s="846"/>
      <c r="N39" s="846"/>
      <c r="O39" s="846"/>
      <c r="P39" s="846"/>
      <c r="Q39" s="846"/>
      <c r="R39" s="846"/>
      <c r="S39" s="852"/>
      <c r="T39" s="845" t="s">
        <v>942</v>
      </c>
      <c r="U39" s="846"/>
      <c r="V39" s="846"/>
      <c r="W39" s="846"/>
      <c r="X39" s="846"/>
      <c r="Y39" s="846"/>
      <c r="Z39" s="846"/>
      <c r="AA39" s="846"/>
      <c r="AB39" s="846"/>
      <c r="AC39" s="846"/>
      <c r="AD39" s="846"/>
      <c r="AE39" s="847"/>
      <c r="AF39" s="36"/>
      <c r="AG39" s="36"/>
      <c r="AH39" s="858" t="s">
        <v>837</v>
      </c>
      <c r="AI39" s="859"/>
      <c r="AJ39" s="859"/>
      <c r="AK39" s="860"/>
      <c r="AL39" s="862">
        <f>'再下請負通知書様式(系列①)'!H58</f>
      </c>
      <c r="AM39" s="863"/>
      <c r="AN39" s="863"/>
      <c r="AO39" s="863"/>
      <c r="AP39" s="863"/>
      <c r="AQ39" s="863"/>
      <c r="AR39" s="863"/>
      <c r="AS39" s="863"/>
      <c r="AT39" s="863"/>
      <c r="AU39" s="864"/>
      <c r="AV39" s="19"/>
      <c r="AW39" s="858" t="s">
        <v>838</v>
      </c>
      <c r="AX39" s="859"/>
      <c r="AY39" s="859"/>
      <c r="AZ39" s="860"/>
      <c r="BA39" s="819">
        <f>'再下請負通知書様式(系列①)'!U52</f>
      </c>
      <c r="BB39" s="820"/>
      <c r="BC39" s="820"/>
      <c r="BD39" s="820"/>
      <c r="BE39" s="820"/>
      <c r="BF39" s="820"/>
      <c r="BG39" s="820"/>
      <c r="BH39" s="820"/>
      <c r="BI39" s="820"/>
      <c r="BJ39" s="820"/>
      <c r="BK39" s="821"/>
    </row>
    <row r="40" spans="2:63" ht="12" customHeight="1">
      <c r="B40" s="836"/>
      <c r="C40" s="837"/>
      <c r="D40" s="838"/>
      <c r="E40" s="877"/>
      <c r="F40" s="878"/>
      <c r="G40" s="878"/>
      <c r="H40" s="879"/>
      <c r="I40" s="849"/>
      <c r="J40" s="850"/>
      <c r="K40" s="850"/>
      <c r="L40" s="850"/>
      <c r="M40" s="850"/>
      <c r="N40" s="850"/>
      <c r="O40" s="850"/>
      <c r="P40" s="850"/>
      <c r="Q40" s="850"/>
      <c r="R40" s="850"/>
      <c r="S40" s="854"/>
      <c r="T40" s="849"/>
      <c r="U40" s="850"/>
      <c r="V40" s="850"/>
      <c r="W40" s="850"/>
      <c r="X40" s="850"/>
      <c r="Y40" s="850"/>
      <c r="Z40" s="850"/>
      <c r="AA40" s="850"/>
      <c r="AB40" s="850"/>
      <c r="AC40" s="850"/>
      <c r="AD40" s="850"/>
      <c r="AE40" s="851"/>
      <c r="AF40" s="36"/>
      <c r="AG40" s="36"/>
      <c r="AH40" s="816"/>
      <c r="AI40" s="817"/>
      <c r="AJ40" s="817"/>
      <c r="AK40" s="818"/>
      <c r="AL40" s="865"/>
      <c r="AM40" s="866"/>
      <c r="AN40" s="866"/>
      <c r="AO40" s="866"/>
      <c r="AP40" s="866"/>
      <c r="AQ40" s="866"/>
      <c r="AR40" s="866"/>
      <c r="AS40" s="866"/>
      <c r="AT40" s="866"/>
      <c r="AU40" s="867"/>
      <c r="AV40" s="19"/>
      <c r="AW40" s="816"/>
      <c r="AX40" s="817"/>
      <c r="AY40" s="817"/>
      <c r="AZ40" s="818"/>
      <c r="BA40" s="819"/>
      <c r="BB40" s="820"/>
      <c r="BC40" s="820"/>
      <c r="BD40" s="820"/>
      <c r="BE40" s="820"/>
      <c r="BF40" s="820"/>
      <c r="BG40" s="820"/>
      <c r="BH40" s="820"/>
      <c r="BI40" s="820"/>
      <c r="BJ40" s="820"/>
      <c r="BK40" s="821"/>
    </row>
    <row r="41" spans="2:63" ht="12" customHeight="1">
      <c r="B41" s="836"/>
      <c r="C41" s="837"/>
      <c r="D41" s="838"/>
      <c r="E41" s="286" t="s">
        <v>132</v>
      </c>
      <c r="F41" s="844"/>
      <c r="G41" s="844"/>
      <c r="H41" s="287"/>
      <c r="I41" s="845" t="s">
        <v>939</v>
      </c>
      <c r="J41" s="846"/>
      <c r="K41" s="846"/>
      <c r="L41" s="846"/>
      <c r="M41" s="846"/>
      <c r="N41" s="846"/>
      <c r="O41" s="846"/>
      <c r="P41" s="846"/>
      <c r="Q41" s="846"/>
      <c r="R41" s="846"/>
      <c r="S41" s="852"/>
      <c r="T41" s="845" t="s">
        <v>942</v>
      </c>
      <c r="U41" s="846"/>
      <c r="V41" s="846"/>
      <c r="W41" s="846"/>
      <c r="X41" s="846"/>
      <c r="Y41" s="846"/>
      <c r="Z41" s="846"/>
      <c r="AA41" s="846"/>
      <c r="AB41" s="846"/>
      <c r="AC41" s="846"/>
      <c r="AD41" s="846"/>
      <c r="AE41" s="847"/>
      <c r="AF41" s="36"/>
      <c r="AG41" s="36"/>
      <c r="AH41" s="816"/>
      <c r="AI41" s="817"/>
      <c r="AJ41" s="817"/>
      <c r="AK41" s="818"/>
      <c r="AL41" s="868"/>
      <c r="AM41" s="869"/>
      <c r="AN41" s="869"/>
      <c r="AO41" s="869"/>
      <c r="AP41" s="869"/>
      <c r="AQ41" s="869"/>
      <c r="AR41" s="869"/>
      <c r="AS41" s="869"/>
      <c r="AT41" s="869"/>
      <c r="AU41" s="870"/>
      <c r="AV41" s="19"/>
      <c r="AW41" s="832"/>
      <c r="AX41" s="833"/>
      <c r="AY41" s="833"/>
      <c r="AZ41" s="834"/>
      <c r="BA41" s="819"/>
      <c r="BB41" s="820"/>
      <c r="BC41" s="820"/>
      <c r="BD41" s="820"/>
      <c r="BE41" s="820"/>
      <c r="BF41" s="820"/>
      <c r="BG41" s="820"/>
      <c r="BH41" s="820"/>
      <c r="BI41" s="820"/>
      <c r="BJ41" s="820"/>
      <c r="BK41" s="821"/>
    </row>
    <row r="42" spans="2:63" ht="12" customHeight="1">
      <c r="B42" s="675"/>
      <c r="C42" s="676"/>
      <c r="D42" s="839"/>
      <c r="E42" s="290"/>
      <c r="F42" s="244"/>
      <c r="G42" s="244"/>
      <c r="H42" s="291"/>
      <c r="I42" s="848"/>
      <c r="J42" s="793"/>
      <c r="K42" s="793"/>
      <c r="L42" s="793"/>
      <c r="M42" s="793"/>
      <c r="N42" s="793"/>
      <c r="O42" s="793"/>
      <c r="P42" s="793"/>
      <c r="Q42" s="793"/>
      <c r="R42" s="793"/>
      <c r="S42" s="853"/>
      <c r="T42" s="848"/>
      <c r="U42" s="793"/>
      <c r="V42" s="793"/>
      <c r="W42" s="793"/>
      <c r="X42" s="793"/>
      <c r="Y42" s="793"/>
      <c r="Z42" s="793"/>
      <c r="AA42" s="793"/>
      <c r="AB42" s="793"/>
      <c r="AC42" s="793"/>
      <c r="AD42" s="793"/>
      <c r="AE42" s="797"/>
      <c r="AF42" s="36"/>
      <c r="AG42" s="36"/>
      <c r="AH42" s="4"/>
      <c r="AI42" s="779" t="s">
        <v>839</v>
      </c>
      <c r="AJ42" s="780"/>
      <c r="AK42" s="781"/>
      <c r="AL42" s="819">
        <f>'再下請負通知書様式(系列①)'!F61</f>
      </c>
      <c r="AM42" s="820"/>
      <c r="AN42" s="820"/>
      <c r="AO42" s="820"/>
      <c r="AP42" s="820"/>
      <c r="AQ42" s="820"/>
      <c r="AR42" s="820"/>
      <c r="AS42" s="820"/>
      <c r="AT42" s="820"/>
      <c r="AU42" s="821"/>
      <c r="AV42" s="19"/>
      <c r="AW42" s="858" t="s">
        <v>840</v>
      </c>
      <c r="AX42" s="859"/>
      <c r="AY42" s="859"/>
      <c r="AZ42" s="860"/>
      <c r="BA42" s="819">
        <f>'再下請負通知書様式(系列①)'!U55</f>
      </c>
      <c r="BB42" s="820"/>
      <c r="BC42" s="820"/>
      <c r="BD42" s="820"/>
      <c r="BE42" s="820"/>
      <c r="BF42" s="820"/>
      <c r="BG42" s="820"/>
      <c r="BH42" s="820"/>
      <c r="BI42" s="820"/>
      <c r="BJ42" s="820"/>
      <c r="BK42" s="821"/>
    </row>
    <row r="43" spans="2:63" ht="12" customHeight="1">
      <c r="B43" s="653" t="s">
        <v>133</v>
      </c>
      <c r="C43" s="654"/>
      <c r="D43" s="655"/>
      <c r="E43" s="726" t="s">
        <v>940</v>
      </c>
      <c r="F43" s="727"/>
      <c r="G43" s="727"/>
      <c r="H43" s="727"/>
      <c r="I43" s="727"/>
      <c r="J43" s="727"/>
      <c r="K43" s="727"/>
      <c r="L43" s="727"/>
      <c r="M43" s="727"/>
      <c r="N43" s="727"/>
      <c r="O43" s="727"/>
      <c r="P43" s="727"/>
      <c r="Q43" s="732" t="s">
        <v>134</v>
      </c>
      <c r="R43" s="654"/>
      <c r="S43" s="733"/>
      <c r="T43" s="625" t="s">
        <v>135</v>
      </c>
      <c r="U43" s="626"/>
      <c r="V43" s="626"/>
      <c r="W43" s="626"/>
      <c r="X43" s="626"/>
      <c r="Y43" s="626"/>
      <c r="Z43" s="626"/>
      <c r="AA43" s="626"/>
      <c r="AB43" s="626"/>
      <c r="AC43" s="626"/>
      <c r="AD43" s="626"/>
      <c r="AE43" s="627"/>
      <c r="AF43" s="36"/>
      <c r="AG43" s="36"/>
      <c r="AH43" s="4"/>
      <c r="AI43" s="782"/>
      <c r="AJ43" s="783"/>
      <c r="AK43" s="784"/>
      <c r="AL43" s="819"/>
      <c r="AM43" s="820"/>
      <c r="AN43" s="820"/>
      <c r="AO43" s="820"/>
      <c r="AP43" s="820"/>
      <c r="AQ43" s="820"/>
      <c r="AR43" s="820"/>
      <c r="AS43" s="820"/>
      <c r="AT43" s="820"/>
      <c r="AU43" s="821"/>
      <c r="AV43" s="19"/>
      <c r="AW43" s="816"/>
      <c r="AX43" s="817"/>
      <c r="AY43" s="817"/>
      <c r="AZ43" s="818"/>
      <c r="BA43" s="819"/>
      <c r="BB43" s="820"/>
      <c r="BC43" s="820"/>
      <c r="BD43" s="820"/>
      <c r="BE43" s="820"/>
      <c r="BF43" s="820"/>
      <c r="BG43" s="820"/>
      <c r="BH43" s="820"/>
      <c r="BI43" s="820"/>
      <c r="BJ43" s="820"/>
      <c r="BK43" s="821"/>
    </row>
    <row r="44" spans="2:63" ht="12" customHeight="1">
      <c r="B44" s="656"/>
      <c r="C44" s="657"/>
      <c r="D44" s="658"/>
      <c r="E44" s="728"/>
      <c r="F44" s="729"/>
      <c r="G44" s="729"/>
      <c r="H44" s="729"/>
      <c r="I44" s="729"/>
      <c r="J44" s="729"/>
      <c r="K44" s="729"/>
      <c r="L44" s="729"/>
      <c r="M44" s="729"/>
      <c r="N44" s="729"/>
      <c r="O44" s="729"/>
      <c r="P44" s="729"/>
      <c r="Q44" s="734"/>
      <c r="R44" s="657"/>
      <c r="S44" s="735"/>
      <c r="T44" s="628"/>
      <c r="U44" s="628"/>
      <c r="V44" s="628"/>
      <c r="W44" s="628"/>
      <c r="X44" s="628"/>
      <c r="Y44" s="628"/>
      <c r="Z44" s="628"/>
      <c r="AA44" s="628"/>
      <c r="AB44" s="628"/>
      <c r="AC44" s="628"/>
      <c r="AD44" s="628"/>
      <c r="AE44" s="629"/>
      <c r="AF44" s="36"/>
      <c r="AG44" s="36"/>
      <c r="AH44" s="9"/>
      <c r="AI44" s="785"/>
      <c r="AJ44" s="786"/>
      <c r="AK44" s="787"/>
      <c r="AL44" s="855"/>
      <c r="AM44" s="856"/>
      <c r="AN44" s="856"/>
      <c r="AO44" s="856"/>
      <c r="AP44" s="856"/>
      <c r="AQ44" s="856"/>
      <c r="AR44" s="856"/>
      <c r="AS44" s="856"/>
      <c r="AT44" s="856"/>
      <c r="AU44" s="857"/>
      <c r="AV44" s="19"/>
      <c r="AW44" s="816"/>
      <c r="AX44" s="817"/>
      <c r="AY44" s="817"/>
      <c r="AZ44" s="818"/>
      <c r="BA44" s="819"/>
      <c r="BB44" s="820"/>
      <c r="BC44" s="820"/>
      <c r="BD44" s="820"/>
      <c r="BE44" s="820"/>
      <c r="BF44" s="820"/>
      <c r="BG44" s="820"/>
      <c r="BH44" s="820"/>
      <c r="BI44" s="820"/>
      <c r="BJ44" s="820"/>
      <c r="BK44" s="821"/>
    </row>
    <row r="45" spans="2:63" ht="12" customHeight="1">
      <c r="B45" s="659"/>
      <c r="C45" s="660"/>
      <c r="D45" s="661"/>
      <c r="E45" s="730"/>
      <c r="F45" s="731"/>
      <c r="G45" s="731"/>
      <c r="H45" s="731"/>
      <c r="I45" s="731"/>
      <c r="J45" s="731"/>
      <c r="K45" s="731"/>
      <c r="L45" s="731"/>
      <c r="M45" s="731"/>
      <c r="N45" s="731"/>
      <c r="O45" s="731"/>
      <c r="P45" s="731"/>
      <c r="Q45" s="736"/>
      <c r="R45" s="660"/>
      <c r="S45" s="737"/>
      <c r="T45" s="630"/>
      <c r="U45" s="630"/>
      <c r="V45" s="630"/>
      <c r="W45" s="630"/>
      <c r="X45" s="630"/>
      <c r="Y45" s="630"/>
      <c r="Z45" s="630"/>
      <c r="AA45" s="630"/>
      <c r="AB45" s="630"/>
      <c r="AC45" s="630"/>
      <c r="AD45" s="630"/>
      <c r="AE45" s="631"/>
      <c r="AF45" s="36"/>
      <c r="AG45" s="36"/>
      <c r="AH45" s="19"/>
      <c r="AI45" s="19"/>
      <c r="AJ45" s="19"/>
      <c r="AK45" s="19"/>
      <c r="AL45" s="19"/>
      <c r="AM45" s="19"/>
      <c r="AN45" s="19"/>
      <c r="AO45" s="19"/>
      <c r="AP45" s="19"/>
      <c r="AQ45" s="19"/>
      <c r="AR45" s="19"/>
      <c r="AS45" s="19"/>
      <c r="AT45" s="19"/>
      <c r="AU45" s="19"/>
      <c r="AV45" s="19"/>
      <c r="AW45" s="8"/>
      <c r="AX45" s="779" t="s">
        <v>959</v>
      </c>
      <c r="AY45" s="780"/>
      <c r="AZ45" s="781"/>
      <c r="BA45" s="819">
        <f>'再下請負通知書様式(系列①)'!U58</f>
      </c>
      <c r="BB45" s="820"/>
      <c r="BC45" s="820"/>
      <c r="BD45" s="820"/>
      <c r="BE45" s="820"/>
      <c r="BF45" s="820"/>
      <c r="BG45" s="820"/>
      <c r="BH45" s="820"/>
      <c r="BI45" s="820"/>
      <c r="BJ45" s="820"/>
      <c r="BK45" s="821"/>
    </row>
    <row r="46" spans="2:63" ht="12" customHeight="1">
      <c r="B46" s="653" t="s">
        <v>877</v>
      </c>
      <c r="C46" s="654"/>
      <c r="D46" s="655"/>
      <c r="E46" s="726">
        <f>IF('初期入力シート'!M13="","",'初期入力シート'!M13)</f>
      </c>
      <c r="F46" s="727"/>
      <c r="G46" s="727"/>
      <c r="H46" s="727"/>
      <c r="I46" s="727"/>
      <c r="J46" s="727"/>
      <c r="K46" s="727"/>
      <c r="L46" s="727"/>
      <c r="M46" s="727"/>
      <c r="N46" s="727"/>
      <c r="O46" s="727"/>
      <c r="P46" s="727"/>
      <c r="Q46" s="732" t="s">
        <v>134</v>
      </c>
      <c r="R46" s="654"/>
      <c r="S46" s="733"/>
      <c r="T46" s="625" t="s">
        <v>135</v>
      </c>
      <c r="U46" s="626"/>
      <c r="V46" s="626"/>
      <c r="W46" s="626"/>
      <c r="X46" s="626"/>
      <c r="Y46" s="626"/>
      <c r="Z46" s="626"/>
      <c r="AA46" s="626"/>
      <c r="AB46" s="626"/>
      <c r="AC46" s="626"/>
      <c r="AD46" s="626"/>
      <c r="AE46" s="627"/>
      <c r="AF46" s="36"/>
      <c r="AG46" s="36"/>
      <c r="AH46" s="19"/>
      <c r="AI46" s="19"/>
      <c r="AJ46" s="19"/>
      <c r="AK46" s="19"/>
      <c r="AL46" s="19"/>
      <c r="AM46" s="19"/>
      <c r="AN46" s="19"/>
      <c r="AO46" s="19"/>
      <c r="AP46" s="19"/>
      <c r="AQ46" s="19"/>
      <c r="AR46" s="19"/>
      <c r="AS46" s="19"/>
      <c r="AT46" s="19"/>
      <c r="AU46" s="19"/>
      <c r="AV46" s="19"/>
      <c r="AW46" s="8"/>
      <c r="AX46" s="782"/>
      <c r="AY46" s="783"/>
      <c r="AZ46" s="784"/>
      <c r="BA46" s="819"/>
      <c r="BB46" s="820"/>
      <c r="BC46" s="820"/>
      <c r="BD46" s="820"/>
      <c r="BE46" s="820"/>
      <c r="BF46" s="820"/>
      <c r="BG46" s="820"/>
      <c r="BH46" s="820"/>
      <c r="BI46" s="820"/>
      <c r="BJ46" s="820"/>
      <c r="BK46" s="821"/>
    </row>
    <row r="47" spans="2:63" ht="12" customHeight="1">
      <c r="B47" s="656"/>
      <c r="C47" s="657"/>
      <c r="D47" s="658"/>
      <c r="E47" s="728"/>
      <c r="F47" s="729"/>
      <c r="G47" s="729"/>
      <c r="H47" s="729"/>
      <c r="I47" s="729"/>
      <c r="J47" s="729"/>
      <c r="K47" s="729"/>
      <c r="L47" s="729"/>
      <c r="M47" s="729"/>
      <c r="N47" s="729"/>
      <c r="O47" s="729"/>
      <c r="P47" s="729"/>
      <c r="Q47" s="734"/>
      <c r="R47" s="657"/>
      <c r="S47" s="735"/>
      <c r="T47" s="628"/>
      <c r="U47" s="628"/>
      <c r="V47" s="628"/>
      <c r="W47" s="628"/>
      <c r="X47" s="628"/>
      <c r="Y47" s="628"/>
      <c r="Z47" s="628"/>
      <c r="AA47" s="628"/>
      <c r="AB47" s="628"/>
      <c r="AC47" s="628"/>
      <c r="AD47" s="628"/>
      <c r="AE47" s="629"/>
      <c r="AF47" s="36"/>
      <c r="AG47" s="36"/>
      <c r="AH47" s="19"/>
      <c r="AI47" s="19"/>
      <c r="AJ47" s="19"/>
      <c r="AK47" s="19"/>
      <c r="AL47" s="19"/>
      <c r="AM47" s="19"/>
      <c r="AN47" s="19"/>
      <c r="AO47" s="19"/>
      <c r="AP47" s="19"/>
      <c r="AQ47" s="19"/>
      <c r="AR47" s="19"/>
      <c r="AS47" s="19"/>
      <c r="AT47" s="19"/>
      <c r="AU47" s="19"/>
      <c r="AV47" s="19"/>
      <c r="AW47" s="8"/>
      <c r="AX47" s="888"/>
      <c r="AY47" s="889"/>
      <c r="AZ47" s="890"/>
      <c r="BA47" s="819"/>
      <c r="BB47" s="820"/>
      <c r="BC47" s="820"/>
      <c r="BD47" s="820"/>
      <c r="BE47" s="820"/>
      <c r="BF47" s="820"/>
      <c r="BG47" s="820"/>
      <c r="BH47" s="820"/>
      <c r="BI47" s="820"/>
      <c r="BJ47" s="820"/>
      <c r="BK47" s="821"/>
    </row>
    <row r="48" spans="2:63" ht="12" customHeight="1">
      <c r="B48" s="659"/>
      <c r="C48" s="660"/>
      <c r="D48" s="661"/>
      <c r="E48" s="730"/>
      <c r="F48" s="731"/>
      <c r="G48" s="731"/>
      <c r="H48" s="731"/>
      <c r="I48" s="731"/>
      <c r="J48" s="731"/>
      <c r="K48" s="731"/>
      <c r="L48" s="731"/>
      <c r="M48" s="731"/>
      <c r="N48" s="731"/>
      <c r="O48" s="731"/>
      <c r="P48" s="731"/>
      <c r="Q48" s="736"/>
      <c r="R48" s="660"/>
      <c r="S48" s="737"/>
      <c r="T48" s="630"/>
      <c r="U48" s="630"/>
      <c r="V48" s="630"/>
      <c r="W48" s="630"/>
      <c r="X48" s="630"/>
      <c r="Y48" s="630"/>
      <c r="Z48" s="630"/>
      <c r="AA48" s="630"/>
      <c r="AB48" s="630"/>
      <c r="AC48" s="630"/>
      <c r="AD48" s="630"/>
      <c r="AE48" s="631"/>
      <c r="AF48" s="36"/>
      <c r="AG48" s="36"/>
      <c r="AH48" s="19"/>
      <c r="AI48" s="19"/>
      <c r="AJ48" s="19"/>
      <c r="AK48" s="19"/>
      <c r="AL48" s="19"/>
      <c r="AM48" s="19"/>
      <c r="AN48" s="19"/>
      <c r="AO48" s="19"/>
      <c r="AP48" s="19"/>
      <c r="AQ48" s="19"/>
      <c r="AR48" s="19"/>
      <c r="AS48" s="19"/>
      <c r="AT48" s="19"/>
      <c r="AU48" s="19"/>
      <c r="AV48" s="19"/>
      <c r="AW48" s="8"/>
      <c r="AX48" s="891" t="s">
        <v>958</v>
      </c>
      <c r="AY48" s="892"/>
      <c r="AZ48" s="893"/>
      <c r="BA48" s="819">
        <f>'再下請負通知書様式(系列①)'!U61</f>
      </c>
      <c r="BB48" s="820"/>
      <c r="BC48" s="820"/>
      <c r="BD48" s="820"/>
      <c r="BE48" s="820"/>
      <c r="BF48" s="820"/>
      <c r="BG48" s="820"/>
      <c r="BH48" s="820"/>
      <c r="BI48" s="820"/>
      <c r="BJ48" s="820"/>
      <c r="BK48" s="821"/>
    </row>
    <row r="49" spans="2:63" ht="12" customHeight="1">
      <c r="B49" s="653" t="s">
        <v>136</v>
      </c>
      <c r="C49" s="654"/>
      <c r="D49" s="655"/>
      <c r="E49" s="726" t="s">
        <v>138</v>
      </c>
      <c r="F49" s="727"/>
      <c r="G49" s="727"/>
      <c r="H49" s="727"/>
      <c r="I49" s="727"/>
      <c r="J49" s="727"/>
      <c r="K49" s="727"/>
      <c r="L49" s="727"/>
      <c r="M49" s="727"/>
      <c r="N49" s="727"/>
      <c r="O49" s="727"/>
      <c r="P49" s="727"/>
      <c r="Q49" s="732" t="s">
        <v>134</v>
      </c>
      <c r="R49" s="654"/>
      <c r="S49" s="733"/>
      <c r="T49" s="625" t="s">
        <v>138</v>
      </c>
      <c r="U49" s="626"/>
      <c r="V49" s="626"/>
      <c r="W49" s="626"/>
      <c r="X49" s="626"/>
      <c r="Y49" s="626"/>
      <c r="Z49" s="626"/>
      <c r="AA49" s="626"/>
      <c r="AB49" s="626"/>
      <c r="AC49" s="626"/>
      <c r="AD49" s="626"/>
      <c r="AE49" s="627"/>
      <c r="AF49" s="36"/>
      <c r="AG49" s="36"/>
      <c r="AH49" s="19"/>
      <c r="AI49" s="19"/>
      <c r="AJ49" s="19"/>
      <c r="AK49" s="19"/>
      <c r="AL49" s="19"/>
      <c r="AM49" s="19"/>
      <c r="AN49" s="19"/>
      <c r="AO49" s="19"/>
      <c r="AP49" s="19"/>
      <c r="AQ49" s="19"/>
      <c r="AR49" s="19"/>
      <c r="AS49" s="19"/>
      <c r="AT49" s="19"/>
      <c r="AU49" s="19"/>
      <c r="AV49" s="19"/>
      <c r="AW49" s="8"/>
      <c r="AX49" s="894"/>
      <c r="AY49" s="895"/>
      <c r="AZ49" s="896"/>
      <c r="BA49" s="819"/>
      <c r="BB49" s="820"/>
      <c r="BC49" s="820"/>
      <c r="BD49" s="820"/>
      <c r="BE49" s="820"/>
      <c r="BF49" s="820"/>
      <c r="BG49" s="820"/>
      <c r="BH49" s="820"/>
      <c r="BI49" s="820"/>
      <c r="BJ49" s="820"/>
      <c r="BK49" s="821"/>
    </row>
    <row r="50" spans="2:63" ht="12" customHeight="1">
      <c r="B50" s="656"/>
      <c r="C50" s="657"/>
      <c r="D50" s="658"/>
      <c r="E50" s="728"/>
      <c r="F50" s="729"/>
      <c r="G50" s="729"/>
      <c r="H50" s="729"/>
      <c r="I50" s="729"/>
      <c r="J50" s="729"/>
      <c r="K50" s="729"/>
      <c r="L50" s="729"/>
      <c r="M50" s="729"/>
      <c r="N50" s="729"/>
      <c r="O50" s="729"/>
      <c r="P50" s="729"/>
      <c r="Q50" s="734"/>
      <c r="R50" s="657"/>
      <c r="S50" s="735"/>
      <c r="T50" s="628"/>
      <c r="U50" s="628"/>
      <c r="V50" s="628"/>
      <c r="W50" s="628"/>
      <c r="X50" s="628"/>
      <c r="Y50" s="628"/>
      <c r="Z50" s="628"/>
      <c r="AA50" s="628"/>
      <c r="AB50" s="628"/>
      <c r="AC50" s="628"/>
      <c r="AD50" s="628"/>
      <c r="AE50" s="629"/>
      <c r="AF50" s="36"/>
      <c r="AG50" s="36"/>
      <c r="AH50" s="19"/>
      <c r="AI50" s="19"/>
      <c r="AJ50" s="19"/>
      <c r="AK50" s="19"/>
      <c r="AL50" s="19"/>
      <c r="AM50" s="19"/>
      <c r="AN50" s="19"/>
      <c r="AO50" s="19"/>
      <c r="AP50" s="19"/>
      <c r="AQ50" s="19"/>
      <c r="AR50" s="19"/>
      <c r="AS50" s="19"/>
      <c r="AT50" s="19"/>
      <c r="AU50" s="19"/>
      <c r="AV50" s="19"/>
      <c r="AW50" s="10"/>
      <c r="AX50" s="897"/>
      <c r="AY50" s="898"/>
      <c r="AZ50" s="899"/>
      <c r="BA50" s="855"/>
      <c r="BB50" s="856"/>
      <c r="BC50" s="856"/>
      <c r="BD50" s="856"/>
      <c r="BE50" s="856"/>
      <c r="BF50" s="856"/>
      <c r="BG50" s="856"/>
      <c r="BH50" s="856"/>
      <c r="BI50" s="856"/>
      <c r="BJ50" s="856"/>
      <c r="BK50" s="857"/>
    </row>
    <row r="51" spans="2:63" ht="12" customHeight="1">
      <c r="B51" s="653" t="s">
        <v>526</v>
      </c>
      <c r="C51" s="654"/>
      <c r="D51" s="655"/>
      <c r="E51" s="726" t="str">
        <f>IF(E46="","・専任　・非専任",CONCATENATE("専任　　 ",E46))</f>
        <v>・専任　・非専任</v>
      </c>
      <c r="F51" s="727"/>
      <c r="G51" s="727"/>
      <c r="H51" s="727"/>
      <c r="I51" s="727"/>
      <c r="J51" s="727"/>
      <c r="K51" s="727"/>
      <c r="L51" s="727"/>
      <c r="M51" s="727"/>
      <c r="N51" s="727"/>
      <c r="O51" s="727"/>
      <c r="P51" s="727"/>
      <c r="Q51" s="732" t="s">
        <v>137</v>
      </c>
      <c r="R51" s="654"/>
      <c r="S51" s="733"/>
      <c r="T51" s="625" t="s">
        <v>937</v>
      </c>
      <c r="U51" s="626"/>
      <c r="V51" s="626"/>
      <c r="W51" s="626"/>
      <c r="X51" s="626"/>
      <c r="Y51" s="626"/>
      <c r="Z51" s="626"/>
      <c r="AA51" s="626"/>
      <c r="AB51" s="626"/>
      <c r="AC51" s="626"/>
      <c r="AD51" s="626"/>
      <c r="AE51" s="627"/>
      <c r="AF51" s="36"/>
      <c r="AG51" s="36"/>
      <c r="AH51" s="19"/>
      <c r="AI51" s="19"/>
      <c r="AJ51" s="19"/>
      <c r="AK51" s="19"/>
      <c r="AL51" s="19"/>
      <c r="AM51" s="19"/>
      <c r="AN51" s="19"/>
      <c r="AO51" s="19"/>
      <c r="AP51" s="19"/>
      <c r="AQ51" s="19"/>
      <c r="AR51" s="19"/>
      <c r="AS51" s="19"/>
      <c r="AT51" s="19"/>
      <c r="AU51" s="19"/>
      <c r="AV51" s="36"/>
      <c r="AW51" s="36"/>
      <c r="AX51" s="36"/>
      <c r="AY51" s="36"/>
      <c r="AZ51" s="36"/>
      <c r="BA51" s="36"/>
      <c r="BB51" s="36"/>
      <c r="BC51" s="36"/>
      <c r="BD51" s="36"/>
      <c r="BE51" s="36"/>
      <c r="BF51" s="36"/>
      <c r="BG51" s="36"/>
      <c r="BH51" s="36"/>
      <c r="BI51" s="36"/>
      <c r="BJ51" s="36"/>
      <c r="BK51" s="36"/>
    </row>
    <row r="52" spans="2:63" ht="12" customHeight="1">
      <c r="B52" s="656"/>
      <c r="C52" s="657"/>
      <c r="D52" s="658"/>
      <c r="E52" s="728"/>
      <c r="F52" s="729"/>
      <c r="G52" s="729"/>
      <c r="H52" s="729"/>
      <c r="I52" s="729"/>
      <c r="J52" s="729"/>
      <c r="K52" s="729"/>
      <c r="L52" s="729"/>
      <c r="M52" s="729"/>
      <c r="N52" s="729"/>
      <c r="O52" s="729"/>
      <c r="P52" s="729"/>
      <c r="Q52" s="734"/>
      <c r="R52" s="657"/>
      <c r="S52" s="735"/>
      <c r="T52" s="628"/>
      <c r="U52" s="628"/>
      <c r="V52" s="628"/>
      <c r="W52" s="628"/>
      <c r="X52" s="628"/>
      <c r="Y52" s="628"/>
      <c r="Z52" s="628"/>
      <c r="AA52" s="628"/>
      <c r="AB52" s="628"/>
      <c r="AC52" s="628"/>
      <c r="AD52" s="628"/>
      <c r="AE52" s="629"/>
      <c r="AF52" s="36"/>
      <c r="AG52" s="36"/>
      <c r="AH52" s="672" t="s">
        <v>972</v>
      </c>
      <c r="AI52" s="673"/>
      <c r="AJ52" s="673"/>
      <c r="AK52" s="673"/>
      <c r="AL52" s="673"/>
      <c r="AM52" s="674"/>
      <c r="AN52" s="880" t="s">
        <v>971</v>
      </c>
      <c r="AO52" s="881"/>
      <c r="AP52" s="881"/>
      <c r="AQ52" s="882"/>
      <c r="AR52" s="875" t="s">
        <v>970</v>
      </c>
      <c r="AS52" s="875"/>
      <c r="AT52" s="875"/>
      <c r="AU52" s="875"/>
      <c r="AV52" s="875"/>
      <c r="AW52" s="876"/>
      <c r="AX52" s="880" t="s">
        <v>971</v>
      </c>
      <c r="AY52" s="881"/>
      <c r="AZ52" s="881"/>
      <c r="BA52" s="882"/>
      <c r="BB52" s="875" t="s">
        <v>952</v>
      </c>
      <c r="BC52" s="875"/>
      <c r="BD52" s="875"/>
      <c r="BE52" s="875"/>
      <c r="BF52" s="875"/>
      <c r="BG52" s="876"/>
      <c r="BH52" s="880" t="s">
        <v>971</v>
      </c>
      <c r="BI52" s="881"/>
      <c r="BJ52" s="881"/>
      <c r="BK52" s="882"/>
    </row>
    <row r="53" spans="2:63" ht="12" customHeight="1">
      <c r="B53" s="659"/>
      <c r="C53" s="660"/>
      <c r="D53" s="661"/>
      <c r="E53" s="730"/>
      <c r="F53" s="731"/>
      <c r="G53" s="731"/>
      <c r="H53" s="731"/>
      <c r="I53" s="731"/>
      <c r="J53" s="731"/>
      <c r="K53" s="731"/>
      <c r="L53" s="731"/>
      <c r="M53" s="731"/>
      <c r="N53" s="731"/>
      <c r="O53" s="731"/>
      <c r="P53" s="731"/>
      <c r="Q53" s="736"/>
      <c r="R53" s="660"/>
      <c r="S53" s="737"/>
      <c r="T53" s="630"/>
      <c r="U53" s="630"/>
      <c r="V53" s="630"/>
      <c r="W53" s="630"/>
      <c r="X53" s="630"/>
      <c r="Y53" s="630"/>
      <c r="Z53" s="630"/>
      <c r="AA53" s="630"/>
      <c r="AB53" s="630"/>
      <c r="AC53" s="630"/>
      <c r="AD53" s="630"/>
      <c r="AE53" s="631"/>
      <c r="AF53" s="36"/>
      <c r="AG53" s="36"/>
      <c r="AH53" s="675"/>
      <c r="AI53" s="676"/>
      <c r="AJ53" s="676"/>
      <c r="AK53" s="676"/>
      <c r="AL53" s="676"/>
      <c r="AM53" s="677"/>
      <c r="AN53" s="883"/>
      <c r="AO53" s="884"/>
      <c r="AP53" s="884"/>
      <c r="AQ53" s="885"/>
      <c r="AR53" s="875"/>
      <c r="AS53" s="875"/>
      <c r="AT53" s="875"/>
      <c r="AU53" s="875"/>
      <c r="AV53" s="875"/>
      <c r="AW53" s="876"/>
      <c r="AX53" s="883"/>
      <c r="AY53" s="884"/>
      <c r="AZ53" s="884"/>
      <c r="BA53" s="885"/>
      <c r="BB53" s="875"/>
      <c r="BC53" s="875"/>
      <c r="BD53" s="875"/>
      <c r="BE53" s="875"/>
      <c r="BF53" s="875"/>
      <c r="BG53" s="876"/>
      <c r="BH53" s="883"/>
      <c r="BI53" s="884"/>
      <c r="BJ53" s="884"/>
      <c r="BK53" s="885"/>
    </row>
    <row r="54" spans="2:63" ht="12" customHeight="1">
      <c r="B54" s="672" t="s">
        <v>140</v>
      </c>
      <c r="C54" s="673"/>
      <c r="D54" s="835"/>
      <c r="E54" s="759" t="s">
        <v>121</v>
      </c>
      <c r="F54" s="760"/>
      <c r="G54" s="760"/>
      <c r="H54" s="760"/>
      <c r="I54" s="760"/>
      <c r="J54" s="760"/>
      <c r="K54" s="760"/>
      <c r="L54" s="760"/>
      <c r="M54" s="760"/>
      <c r="N54" s="760"/>
      <c r="O54" s="760"/>
      <c r="P54" s="761"/>
      <c r="Q54" s="750" t="s">
        <v>140</v>
      </c>
      <c r="R54" s="751"/>
      <c r="S54" s="752"/>
      <c r="T54" s="759" t="s">
        <v>121</v>
      </c>
      <c r="U54" s="760"/>
      <c r="V54" s="760"/>
      <c r="W54" s="760"/>
      <c r="X54" s="760"/>
      <c r="Y54" s="760"/>
      <c r="Z54" s="760"/>
      <c r="AA54" s="760"/>
      <c r="AB54" s="760"/>
      <c r="AC54" s="760"/>
      <c r="AD54" s="760"/>
      <c r="AE54" s="761"/>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row>
    <row r="55" spans="2:63" ht="12" customHeight="1">
      <c r="B55" s="836"/>
      <c r="C55" s="837"/>
      <c r="D55" s="838"/>
      <c r="E55" s="762"/>
      <c r="F55" s="740"/>
      <c r="G55" s="740"/>
      <c r="H55" s="740"/>
      <c r="I55" s="740"/>
      <c r="J55" s="740"/>
      <c r="K55" s="740"/>
      <c r="L55" s="740"/>
      <c r="M55" s="740"/>
      <c r="N55" s="740"/>
      <c r="O55" s="740"/>
      <c r="P55" s="741"/>
      <c r="Q55" s="753"/>
      <c r="R55" s="754"/>
      <c r="S55" s="755"/>
      <c r="T55" s="762"/>
      <c r="U55" s="740"/>
      <c r="V55" s="740"/>
      <c r="W55" s="740"/>
      <c r="X55" s="740"/>
      <c r="Y55" s="740"/>
      <c r="Z55" s="740"/>
      <c r="AA55" s="740"/>
      <c r="AB55" s="740"/>
      <c r="AC55" s="740"/>
      <c r="AD55" s="740"/>
      <c r="AE55" s="741"/>
      <c r="AF55" s="36"/>
      <c r="AG55" s="36"/>
      <c r="AH55" s="738" t="s">
        <v>164</v>
      </c>
      <c r="AI55" s="738"/>
      <c r="AJ55" s="900" t="s">
        <v>146</v>
      </c>
      <c r="AK55" s="900"/>
      <c r="AL55" s="900"/>
      <c r="AM55" s="900"/>
      <c r="AN55" s="900"/>
      <c r="AO55" s="900"/>
      <c r="AP55" s="900"/>
      <c r="AQ55" s="900"/>
      <c r="AR55" s="900"/>
      <c r="AS55" s="900"/>
      <c r="AT55" s="900"/>
      <c r="AU55" s="900"/>
      <c r="AV55" s="900"/>
      <c r="AW55" s="900"/>
      <c r="AX55" s="900"/>
      <c r="AY55" s="900"/>
      <c r="AZ55" s="900"/>
      <c r="BA55" s="900"/>
      <c r="BB55" s="900"/>
      <c r="BC55" s="900"/>
      <c r="BD55" s="900"/>
      <c r="BE55" s="900"/>
      <c r="BF55" s="900"/>
      <c r="BG55" s="900"/>
      <c r="BH55" s="900"/>
      <c r="BI55" s="900"/>
      <c r="BJ55" s="900"/>
      <c r="BK55" s="900"/>
    </row>
    <row r="56" spans="2:63" ht="12" customHeight="1">
      <c r="B56" s="836"/>
      <c r="C56" s="837"/>
      <c r="D56" s="838"/>
      <c r="E56" s="748" t="s">
        <v>137</v>
      </c>
      <c r="F56" s="749"/>
      <c r="G56" s="749"/>
      <c r="H56" s="740" t="s">
        <v>121</v>
      </c>
      <c r="I56" s="740"/>
      <c r="J56" s="740"/>
      <c r="K56" s="740"/>
      <c r="L56" s="740"/>
      <c r="M56" s="740"/>
      <c r="N56" s="740"/>
      <c r="O56" s="740"/>
      <c r="P56" s="741"/>
      <c r="Q56" s="753"/>
      <c r="R56" s="754"/>
      <c r="S56" s="755"/>
      <c r="T56" s="748" t="s">
        <v>137</v>
      </c>
      <c r="U56" s="749"/>
      <c r="V56" s="749"/>
      <c r="W56" s="740" t="s">
        <v>121</v>
      </c>
      <c r="X56" s="740"/>
      <c r="Y56" s="740"/>
      <c r="Z56" s="740"/>
      <c r="AA56" s="740"/>
      <c r="AB56" s="740"/>
      <c r="AC56" s="740"/>
      <c r="AD56" s="740"/>
      <c r="AE56" s="741"/>
      <c r="AF56" s="36"/>
      <c r="AG56" s="36"/>
      <c r="AH56" s="738" t="s">
        <v>165</v>
      </c>
      <c r="AI56" s="738"/>
      <c r="AJ56" s="739" t="s">
        <v>965</v>
      </c>
      <c r="AK56" s="739"/>
      <c r="AL56" s="739"/>
      <c r="AM56" s="739"/>
      <c r="AN56" s="739"/>
      <c r="AO56" s="739"/>
      <c r="AP56" s="739"/>
      <c r="AQ56" s="739"/>
      <c r="AR56" s="739"/>
      <c r="AS56" s="739"/>
      <c r="AT56" s="739"/>
      <c r="AU56" s="739"/>
      <c r="AV56" s="739"/>
      <c r="AW56" s="739"/>
      <c r="AX56" s="739"/>
      <c r="AY56" s="739"/>
      <c r="AZ56" s="739"/>
      <c r="BA56" s="739"/>
      <c r="BB56" s="739"/>
      <c r="BC56" s="739"/>
      <c r="BD56" s="739"/>
      <c r="BE56" s="739"/>
      <c r="BF56" s="739"/>
      <c r="BG56" s="739"/>
      <c r="BH56" s="739"/>
      <c r="BI56" s="739"/>
      <c r="BJ56" s="739"/>
      <c r="BK56" s="739"/>
    </row>
    <row r="57" spans="2:63" ht="12" customHeight="1">
      <c r="B57" s="836"/>
      <c r="C57" s="837"/>
      <c r="D57" s="838"/>
      <c r="E57" s="748"/>
      <c r="F57" s="749"/>
      <c r="G57" s="749"/>
      <c r="H57" s="740"/>
      <c r="I57" s="740"/>
      <c r="J57" s="740"/>
      <c r="K57" s="740"/>
      <c r="L57" s="740"/>
      <c r="M57" s="740"/>
      <c r="N57" s="740"/>
      <c r="O57" s="740"/>
      <c r="P57" s="741"/>
      <c r="Q57" s="753"/>
      <c r="R57" s="754"/>
      <c r="S57" s="755"/>
      <c r="T57" s="748"/>
      <c r="U57" s="749"/>
      <c r="V57" s="749"/>
      <c r="W57" s="740"/>
      <c r="X57" s="740"/>
      <c r="Y57" s="740"/>
      <c r="Z57" s="740"/>
      <c r="AA57" s="740"/>
      <c r="AB57" s="740"/>
      <c r="AC57" s="740"/>
      <c r="AD57" s="740"/>
      <c r="AE57" s="741"/>
      <c r="AF57" s="36"/>
      <c r="AG57" s="36"/>
      <c r="AH57" s="69"/>
      <c r="AI57" s="69"/>
      <c r="AJ57" s="739"/>
      <c r="AK57" s="739"/>
      <c r="AL57" s="739"/>
      <c r="AM57" s="739"/>
      <c r="AN57" s="739"/>
      <c r="AO57" s="739"/>
      <c r="AP57" s="739"/>
      <c r="AQ57" s="739"/>
      <c r="AR57" s="739"/>
      <c r="AS57" s="739"/>
      <c r="AT57" s="739"/>
      <c r="AU57" s="739"/>
      <c r="AV57" s="739"/>
      <c r="AW57" s="739"/>
      <c r="AX57" s="739"/>
      <c r="AY57" s="739"/>
      <c r="AZ57" s="739"/>
      <c r="BA57" s="739"/>
      <c r="BB57" s="739"/>
      <c r="BC57" s="739"/>
      <c r="BD57" s="739"/>
      <c r="BE57" s="739"/>
      <c r="BF57" s="739"/>
      <c r="BG57" s="739"/>
      <c r="BH57" s="739"/>
      <c r="BI57" s="739"/>
      <c r="BJ57" s="739"/>
      <c r="BK57" s="739"/>
    </row>
    <row r="58" spans="2:63" ht="12" customHeight="1">
      <c r="B58" s="836"/>
      <c r="C58" s="837"/>
      <c r="D58" s="838"/>
      <c r="E58" s="744" t="s">
        <v>139</v>
      </c>
      <c r="F58" s="745"/>
      <c r="G58" s="745"/>
      <c r="H58" s="740" t="s">
        <v>121</v>
      </c>
      <c r="I58" s="740"/>
      <c r="J58" s="740"/>
      <c r="K58" s="740"/>
      <c r="L58" s="740"/>
      <c r="M58" s="740"/>
      <c r="N58" s="740"/>
      <c r="O58" s="740"/>
      <c r="P58" s="741"/>
      <c r="Q58" s="753"/>
      <c r="R58" s="754"/>
      <c r="S58" s="755"/>
      <c r="T58" s="744" t="s">
        <v>139</v>
      </c>
      <c r="U58" s="745"/>
      <c r="V58" s="745"/>
      <c r="W58" s="740" t="s">
        <v>121</v>
      </c>
      <c r="X58" s="740"/>
      <c r="Y58" s="740"/>
      <c r="Z58" s="740"/>
      <c r="AA58" s="740"/>
      <c r="AB58" s="740"/>
      <c r="AC58" s="740"/>
      <c r="AD58" s="740"/>
      <c r="AE58" s="741"/>
      <c r="AF58" s="36"/>
      <c r="AG58" s="36"/>
      <c r="AH58" s="738" t="s">
        <v>147</v>
      </c>
      <c r="AI58" s="738"/>
      <c r="AJ58" s="739" t="s">
        <v>166</v>
      </c>
      <c r="AK58" s="900"/>
      <c r="AL58" s="900"/>
      <c r="AM58" s="900"/>
      <c r="AN58" s="900"/>
      <c r="AO58" s="900"/>
      <c r="AP58" s="900"/>
      <c r="AQ58" s="900"/>
      <c r="AR58" s="900"/>
      <c r="AS58" s="900"/>
      <c r="AT58" s="900"/>
      <c r="AU58" s="900"/>
      <c r="AV58" s="900"/>
      <c r="AW58" s="900"/>
      <c r="AX58" s="900"/>
      <c r="AY58" s="900"/>
      <c r="AZ58" s="900"/>
      <c r="BA58" s="900"/>
      <c r="BB58" s="900"/>
      <c r="BC58" s="900"/>
      <c r="BD58" s="900"/>
      <c r="BE58" s="900"/>
      <c r="BF58" s="900"/>
      <c r="BG58" s="900"/>
      <c r="BH58" s="900"/>
      <c r="BI58" s="900"/>
      <c r="BJ58" s="900"/>
      <c r="BK58" s="900"/>
    </row>
    <row r="59" spans="2:63" ht="12" customHeight="1">
      <c r="B59" s="675"/>
      <c r="C59" s="676"/>
      <c r="D59" s="839"/>
      <c r="E59" s="746"/>
      <c r="F59" s="747"/>
      <c r="G59" s="747"/>
      <c r="H59" s="742"/>
      <c r="I59" s="742"/>
      <c r="J59" s="742"/>
      <c r="K59" s="742"/>
      <c r="L59" s="742"/>
      <c r="M59" s="742"/>
      <c r="N59" s="742"/>
      <c r="O59" s="742"/>
      <c r="P59" s="743"/>
      <c r="Q59" s="756"/>
      <c r="R59" s="757"/>
      <c r="S59" s="758"/>
      <c r="T59" s="746"/>
      <c r="U59" s="747"/>
      <c r="V59" s="747"/>
      <c r="W59" s="742"/>
      <c r="X59" s="742"/>
      <c r="Y59" s="742"/>
      <c r="Z59" s="742"/>
      <c r="AA59" s="742"/>
      <c r="AB59" s="742"/>
      <c r="AC59" s="742"/>
      <c r="AD59" s="742"/>
      <c r="AE59" s="743"/>
      <c r="AF59" s="36"/>
      <c r="AG59" s="36"/>
      <c r="AH59" s="69"/>
      <c r="AI59" s="69"/>
      <c r="AJ59" s="900"/>
      <c r="AK59" s="900"/>
      <c r="AL59" s="900"/>
      <c r="AM59" s="900"/>
      <c r="AN59" s="900"/>
      <c r="AO59" s="900"/>
      <c r="AP59" s="900"/>
      <c r="AQ59" s="900"/>
      <c r="AR59" s="900"/>
      <c r="AS59" s="900"/>
      <c r="AT59" s="900"/>
      <c r="AU59" s="900"/>
      <c r="AV59" s="900"/>
      <c r="AW59" s="900"/>
      <c r="AX59" s="900"/>
      <c r="AY59" s="900"/>
      <c r="AZ59" s="900"/>
      <c r="BA59" s="900"/>
      <c r="BB59" s="900"/>
      <c r="BC59" s="900"/>
      <c r="BD59" s="900"/>
      <c r="BE59" s="900"/>
      <c r="BF59" s="900"/>
      <c r="BG59" s="900"/>
      <c r="BH59" s="900"/>
      <c r="BI59" s="900"/>
      <c r="BJ59" s="900"/>
      <c r="BK59" s="900"/>
    </row>
    <row r="60" spans="2:63" ht="12" customHeight="1">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36"/>
      <c r="AG60" s="36"/>
      <c r="AH60" s="88" t="s">
        <v>160</v>
      </c>
      <c r="AI60" s="36"/>
      <c r="AJ60" s="17"/>
      <c r="AK60" s="17"/>
      <c r="AL60" s="17"/>
      <c r="AM60" s="17"/>
      <c r="AN60" s="17"/>
      <c r="AO60" s="17"/>
      <c r="AP60" s="17"/>
      <c r="AQ60" s="17"/>
      <c r="AR60" s="17"/>
      <c r="AS60" s="17"/>
      <c r="AT60" s="17"/>
      <c r="AU60" s="17"/>
      <c r="AV60" s="17"/>
      <c r="AW60" s="17"/>
      <c r="AX60" s="36"/>
      <c r="AY60" s="886" t="s">
        <v>155</v>
      </c>
      <c r="AZ60" s="886"/>
      <c r="BA60" s="886"/>
      <c r="BB60" s="886"/>
      <c r="BC60" s="886"/>
      <c r="BD60" s="886"/>
      <c r="BE60" s="886"/>
      <c r="BF60" s="886"/>
      <c r="BG60" s="886"/>
      <c r="BH60" s="886"/>
      <c r="BI60" s="886"/>
      <c r="BJ60" s="886"/>
      <c r="BK60" s="886"/>
    </row>
    <row r="61" spans="2:63" ht="12" customHeight="1">
      <c r="B61" s="672" t="s">
        <v>972</v>
      </c>
      <c r="C61" s="673"/>
      <c r="D61" s="673"/>
      <c r="E61" s="673"/>
      <c r="F61" s="673"/>
      <c r="G61" s="674"/>
      <c r="H61" s="880" t="s">
        <v>971</v>
      </c>
      <c r="I61" s="881"/>
      <c r="J61" s="881"/>
      <c r="K61" s="882"/>
      <c r="L61" s="875" t="s">
        <v>970</v>
      </c>
      <c r="M61" s="875"/>
      <c r="N61" s="875"/>
      <c r="O61" s="875"/>
      <c r="P61" s="875"/>
      <c r="Q61" s="876"/>
      <c r="R61" s="880" t="s">
        <v>971</v>
      </c>
      <c r="S61" s="881"/>
      <c r="T61" s="881"/>
      <c r="U61" s="882"/>
      <c r="V61" s="875" t="s">
        <v>952</v>
      </c>
      <c r="W61" s="875"/>
      <c r="X61" s="875"/>
      <c r="Y61" s="875"/>
      <c r="Z61" s="875"/>
      <c r="AA61" s="876"/>
      <c r="AB61" s="880" t="s">
        <v>971</v>
      </c>
      <c r="AC61" s="881"/>
      <c r="AD61" s="881"/>
      <c r="AE61" s="882"/>
      <c r="AF61" s="36"/>
      <c r="AG61" s="36"/>
      <c r="AH61" s="738" t="s">
        <v>68</v>
      </c>
      <c r="AI61" s="738"/>
      <c r="AJ61" s="887" t="s">
        <v>960</v>
      </c>
      <c r="AK61" s="887"/>
      <c r="AL61" s="887"/>
      <c r="AM61" s="887"/>
      <c r="AN61" s="887"/>
      <c r="AO61" s="887"/>
      <c r="AP61" s="887"/>
      <c r="AQ61" s="887"/>
      <c r="AR61" s="887"/>
      <c r="AS61" s="887"/>
      <c r="AT61" s="887"/>
      <c r="AU61" s="887"/>
      <c r="AV61" s="887"/>
      <c r="AW61" s="887"/>
      <c r="AX61" s="36"/>
      <c r="AY61" s="886" t="s">
        <v>156</v>
      </c>
      <c r="AZ61" s="886"/>
      <c r="BA61" s="886"/>
      <c r="BB61" s="886"/>
      <c r="BC61" s="886"/>
      <c r="BD61" s="886"/>
      <c r="BE61" s="886"/>
      <c r="BF61" s="886"/>
      <c r="BG61" s="886"/>
      <c r="BH61" s="886"/>
      <c r="BI61" s="886"/>
      <c r="BJ61" s="886"/>
      <c r="BK61" s="886"/>
    </row>
    <row r="62" spans="2:63" ht="12" customHeight="1">
      <c r="B62" s="675"/>
      <c r="C62" s="676"/>
      <c r="D62" s="676"/>
      <c r="E62" s="676"/>
      <c r="F62" s="676"/>
      <c r="G62" s="677"/>
      <c r="H62" s="883"/>
      <c r="I62" s="884"/>
      <c r="J62" s="884"/>
      <c r="K62" s="885"/>
      <c r="L62" s="875"/>
      <c r="M62" s="875"/>
      <c r="N62" s="875"/>
      <c r="O62" s="875"/>
      <c r="P62" s="875"/>
      <c r="Q62" s="876"/>
      <c r="R62" s="883"/>
      <c r="S62" s="884"/>
      <c r="T62" s="884"/>
      <c r="U62" s="885"/>
      <c r="V62" s="875"/>
      <c r="W62" s="875"/>
      <c r="X62" s="875"/>
      <c r="Y62" s="875"/>
      <c r="Z62" s="875"/>
      <c r="AA62" s="876"/>
      <c r="AB62" s="883"/>
      <c r="AC62" s="884"/>
      <c r="AD62" s="884"/>
      <c r="AE62" s="885"/>
      <c r="AF62" s="36"/>
      <c r="AG62" s="36"/>
      <c r="AH62" s="69"/>
      <c r="AI62" s="69"/>
      <c r="AJ62" s="887"/>
      <c r="AK62" s="887"/>
      <c r="AL62" s="887"/>
      <c r="AM62" s="887"/>
      <c r="AN62" s="887"/>
      <c r="AO62" s="887"/>
      <c r="AP62" s="887"/>
      <c r="AQ62" s="887"/>
      <c r="AR62" s="887"/>
      <c r="AS62" s="887"/>
      <c r="AT62" s="887"/>
      <c r="AU62" s="887"/>
      <c r="AV62" s="887"/>
      <c r="AW62" s="887"/>
      <c r="AX62" s="36"/>
      <c r="AY62" s="886" t="s">
        <v>157</v>
      </c>
      <c r="AZ62" s="886"/>
      <c r="BA62" s="886"/>
      <c r="BB62" s="886"/>
      <c r="BC62" s="886"/>
      <c r="BD62" s="886"/>
      <c r="BE62" s="886"/>
      <c r="BF62" s="886"/>
      <c r="BG62" s="886"/>
      <c r="BH62" s="886"/>
      <c r="BI62" s="886"/>
      <c r="BJ62" s="886"/>
      <c r="BK62" s="886"/>
    </row>
    <row r="63" spans="2:63" ht="12" customHeight="1">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36"/>
      <c r="AG63" s="36"/>
      <c r="AH63" s="738" t="s">
        <v>144</v>
      </c>
      <c r="AI63" s="738"/>
      <c r="AJ63" s="887" t="s">
        <v>962</v>
      </c>
      <c r="AK63" s="887"/>
      <c r="AL63" s="887"/>
      <c r="AM63" s="887"/>
      <c r="AN63" s="887"/>
      <c r="AO63" s="887"/>
      <c r="AP63" s="887"/>
      <c r="AQ63" s="887"/>
      <c r="AR63" s="887"/>
      <c r="AS63" s="887"/>
      <c r="AT63" s="887"/>
      <c r="AU63" s="887"/>
      <c r="AV63" s="887"/>
      <c r="AW63" s="887"/>
      <c r="AX63" s="36"/>
      <c r="AY63" s="886" t="s">
        <v>148</v>
      </c>
      <c r="AZ63" s="886"/>
      <c r="BA63" s="886"/>
      <c r="BB63" s="886"/>
      <c r="BC63" s="886"/>
      <c r="BD63" s="886"/>
      <c r="BE63" s="886"/>
      <c r="BF63" s="886"/>
      <c r="BG63" s="886"/>
      <c r="BH63" s="886"/>
      <c r="BI63" s="886"/>
      <c r="BJ63" s="886"/>
      <c r="BK63" s="886"/>
    </row>
    <row r="64" spans="2:63" ht="12" customHeight="1">
      <c r="B64" s="39" t="s">
        <v>787</v>
      </c>
      <c r="C64" s="85"/>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36"/>
      <c r="AG64" s="36"/>
      <c r="AH64" s="69"/>
      <c r="AI64" s="69"/>
      <c r="AJ64" s="887"/>
      <c r="AK64" s="887"/>
      <c r="AL64" s="887"/>
      <c r="AM64" s="887"/>
      <c r="AN64" s="887"/>
      <c r="AO64" s="887"/>
      <c r="AP64" s="887"/>
      <c r="AQ64" s="887"/>
      <c r="AR64" s="887"/>
      <c r="AS64" s="887"/>
      <c r="AT64" s="887"/>
      <c r="AU64" s="887"/>
      <c r="AV64" s="887"/>
      <c r="AW64" s="887"/>
      <c r="AX64" s="36"/>
      <c r="AY64" s="886" t="s">
        <v>149</v>
      </c>
      <c r="AZ64" s="886"/>
      <c r="BA64" s="886"/>
      <c r="BB64" s="886"/>
      <c r="BC64" s="886"/>
      <c r="BD64" s="886"/>
      <c r="BE64" s="886"/>
      <c r="BF64" s="886"/>
      <c r="BG64" s="886"/>
      <c r="BH64" s="886"/>
      <c r="BI64" s="886"/>
      <c r="BJ64" s="886"/>
      <c r="BK64" s="886"/>
    </row>
    <row r="65" spans="2:63" ht="12" customHeight="1">
      <c r="B65" s="738" t="s">
        <v>161</v>
      </c>
      <c r="C65" s="738"/>
      <c r="D65" s="739" t="s">
        <v>162</v>
      </c>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36"/>
      <c r="AG65" s="36"/>
      <c r="AH65" s="69"/>
      <c r="AI65" s="69"/>
      <c r="AJ65" s="887"/>
      <c r="AK65" s="887"/>
      <c r="AL65" s="887"/>
      <c r="AM65" s="887"/>
      <c r="AN65" s="887"/>
      <c r="AO65" s="887"/>
      <c r="AP65" s="887"/>
      <c r="AQ65" s="887"/>
      <c r="AR65" s="887"/>
      <c r="AS65" s="887"/>
      <c r="AT65" s="887"/>
      <c r="AU65" s="887"/>
      <c r="AV65" s="887"/>
      <c r="AW65" s="887"/>
      <c r="AX65" s="36"/>
      <c r="AY65" s="886" t="s">
        <v>150</v>
      </c>
      <c r="AZ65" s="886"/>
      <c r="BA65" s="886"/>
      <c r="BB65" s="886"/>
      <c r="BC65" s="886"/>
      <c r="BD65" s="886"/>
      <c r="BE65" s="886"/>
      <c r="BF65" s="886"/>
      <c r="BG65" s="886"/>
      <c r="BH65" s="886"/>
      <c r="BI65" s="886"/>
      <c r="BJ65" s="886"/>
      <c r="BK65" s="886"/>
    </row>
    <row r="66" spans="2:63" ht="12" customHeight="1">
      <c r="B66" s="69"/>
      <c r="C66" s="69"/>
      <c r="D66" s="739"/>
      <c r="E66" s="739"/>
      <c r="F66" s="739"/>
      <c r="G66" s="739"/>
      <c r="H66" s="739"/>
      <c r="I66" s="739"/>
      <c r="J66" s="739"/>
      <c r="K66" s="739"/>
      <c r="L66" s="739"/>
      <c r="M66" s="739"/>
      <c r="N66" s="739"/>
      <c r="O66" s="739"/>
      <c r="P66" s="739"/>
      <c r="Q66" s="739"/>
      <c r="R66" s="739"/>
      <c r="S66" s="739"/>
      <c r="T66" s="739"/>
      <c r="U66" s="739"/>
      <c r="V66" s="739"/>
      <c r="W66" s="739"/>
      <c r="X66" s="739"/>
      <c r="Y66" s="739"/>
      <c r="Z66" s="739"/>
      <c r="AA66" s="739"/>
      <c r="AB66" s="739"/>
      <c r="AC66" s="739"/>
      <c r="AD66" s="739"/>
      <c r="AE66" s="739"/>
      <c r="AF66" s="36"/>
      <c r="AG66" s="36"/>
      <c r="AH66" s="69"/>
      <c r="AI66" s="69"/>
      <c r="AJ66" s="887"/>
      <c r="AK66" s="887"/>
      <c r="AL66" s="887"/>
      <c r="AM66" s="887"/>
      <c r="AN66" s="887"/>
      <c r="AO66" s="887"/>
      <c r="AP66" s="887"/>
      <c r="AQ66" s="887"/>
      <c r="AR66" s="887"/>
      <c r="AS66" s="887"/>
      <c r="AT66" s="887"/>
      <c r="AU66" s="887"/>
      <c r="AV66" s="887"/>
      <c r="AW66" s="887"/>
      <c r="AX66" s="36"/>
      <c r="AY66" s="886" t="s">
        <v>151</v>
      </c>
      <c r="AZ66" s="886"/>
      <c r="BA66" s="886"/>
      <c r="BB66" s="886"/>
      <c r="BC66" s="886"/>
      <c r="BD66" s="886"/>
      <c r="BE66" s="886"/>
      <c r="BF66" s="886"/>
      <c r="BG66" s="886"/>
      <c r="BH66" s="886"/>
      <c r="BI66" s="886"/>
      <c r="BJ66" s="886"/>
      <c r="BK66" s="886"/>
    </row>
    <row r="67" spans="2:63" ht="12" customHeight="1">
      <c r="B67" s="738" t="s">
        <v>163</v>
      </c>
      <c r="C67" s="738"/>
      <c r="D67" s="739" t="s">
        <v>986</v>
      </c>
      <c r="E67" s="739"/>
      <c r="F67" s="739"/>
      <c r="G67" s="739"/>
      <c r="H67" s="739"/>
      <c r="I67" s="739"/>
      <c r="J67" s="739"/>
      <c r="K67" s="739"/>
      <c r="L67" s="739"/>
      <c r="M67" s="739"/>
      <c r="N67" s="739"/>
      <c r="O67" s="739"/>
      <c r="P67" s="739"/>
      <c r="Q67" s="739"/>
      <c r="R67" s="739"/>
      <c r="S67" s="739"/>
      <c r="T67" s="739"/>
      <c r="U67" s="739"/>
      <c r="V67" s="739"/>
      <c r="W67" s="739"/>
      <c r="X67" s="739"/>
      <c r="Y67" s="739"/>
      <c r="Z67" s="739"/>
      <c r="AA67" s="739"/>
      <c r="AB67" s="739"/>
      <c r="AC67" s="739"/>
      <c r="AD67" s="739"/>
      <c r="AE67" s="739"/>
      <c r="AF67" s="36"/>
      <c r="AG67" s="36"/>
      <c r="AH67" s="69"/>
      <c r="AI67" s="69"/>
      <c r="AJ67" s="887"/>
      <c r="AK67" s="887"/>
      <c r="AL67" s="887"/>
      <c r="AM67" s="887"/>
      <c r="AN67" s="887"/>
      <c r="AO67" s="887"/>
      <c r="AP67" s="887"/>
      <c r="AQ67" s="887"/>
      <c r="AR67" s="887"/>
      <c r="AS67" s="887"/>
      <c r="AT67" s="887"/>
      <c r="AU67" s="887"/>
      <c r="AV67" s="887"/>
      <c r="AW67" s="887"/>
      <c r="AX67" s="36"/>
      <c r="AY67" s="886" t="s">
        <v>152</v>
      </c>
      <c r="AZ67" s="886"/>
      <c r="BA67" s="886"/>
      <c r="BB67" s="886"/>
      <c r="BC67" s="886"/>
      <c r="BD67" s="886"/>
      <c r="BE67" s="886"/>
      <c r="BF67" s="886"/>
      <c r="BG67" s="886"/>
      <c r="BH67" s="886"/>
      <c r="BI67" s="886"/>
      <c r="BJ67" s="886"/>
      <c r="BK67" s="886"/>
    </row>
    <row r="68" spans="2:63" ht="13.5">
      <c r="B68" s="69"/>
      <c r="C68" s="69"/>
      <c r="D68" s="739"/>
      <c r="E68" s="739"/>
      <c r="F68" s="739"/>
      <c r="G68" s="739"/>
      <c r="H68" s="739"/>
      <c r="I68" s="739"/>
      <c r="J68" s="739"/>
      <c r="K68" s="739"/>
      <c r="L68" s="739"/>
      <c r="M68" s="739"/>
      <c r="N68" s="739"/>
      <c r="O68" s="739"/>
      <c r="P68" s="739"/>
      <c r="Q68" s="739"/>
      <c r="R68" s="739"/>
      <c r="S68" s="739"/>
      <c r="T68" s="739"/>
      <c r="U68" s="739"/>
      <c r="V68" s="739"/>
      <c r="W68" s="739"/>
      <c r="X68" s="739"/>
      <c r="Y68" s="739"/>
      <c r="Z68" s="739"/>
      <c r="AA68" s="739"/>
      <c r="AB68" s="739"/>
      <c r="AC68" s="739"/>
      <c r="AD68" s="739"/>
      <c r="AE68" s="739"/>
      <c r="AF68" s="36"/>
      <c r="AG68" s="36"/>
      <c r="AH68" s="69"/>
      <c r="AI68" s="69"/>
      <c r="AJ68" s="887"/>
      <c r="AK68" s="887"/>
      <c r="AL68" s="887"/>
      <c r="AM68" s="887"/>
      <c r="AN68" s="887"/>
      <c r="AO68" s="887"/>
      <c r="AP68" s="887"/>
      <c r="AQ68" s="887"/>
      <c r="AR68" s="887"/>
      <c r="AS68" s="887"/>
      <c r="AT68" s="887"/>
      <c r="AU68" s="887"/>
      <c r="AV68" s="887"/>
      <c r="AW68" s="887"/>
      <c r="AX68" s="36"/>
      <c r="AY68" s="886" t="s">
        <v>153</v>
      </c>
      <c r="AZ68" s="886"/>
      <c r="BA68" s="886"/>
      <c r="BB68" s="886"/>
      <c r="BC68" s="886"/>
      <c r="BD68" s="886"/>
      <c r="BE68" s="886"/>
      <c r="BF68" s="886"/>
      <c r="BG68" s="886"/>
      <c r="BH68" s="886"/>
      <c r="BI68" s="886"/>
      <c r="BJ68" s="886"/>
      <c r="BK68" s="886"/>
    </row>
    <row r="69" spans="2:63" ht="13.5">
      <c r="B69" s="69"/>
      <c r="C69" s="6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36"/>
      <c r="AG69" s="36"/>
      <c r="AH69" s="738" t="s">
        <v>145</v>
      </c>
      <c r="AI69" s="738"/>
      <c r="AJ69" s="88" t="s">
        <v>961</v>
      </c>
      <c r="AK69" s="88"/>
      <c r="AL69" s="88"/>
      <c r="AM69" s="88"/>
      <c r="AN69" s="88"/>
      <c r="AO69" s="88"/>
      <c r="AP69" s="88"/>
      <c r="AQ69" s="88"/>
      <c r="AR69" s="88"/>
      <c r="AS69" s="88"/>
      <c r="AT69" s="88"/>
      <c r="AU69" s="88"/>
      <c r="AV69" s="88"/>
      <c r="AW69" s="71"/>
      <c r="AX69" s="36"/>
      <c r="AY69" s="886" t="s">
        <v>154</v>
      </c>
      <c r="AZ69" s="886"/>
      <c r="BA69" s="886"/>
      <c r="BB69" s="886"/>
      <c r="BC69" s="886"/>
      <c r="BD69" s="886"/>
      <c r="BE69" s="886"/>
      <c r="BF69" s="886"/>
      <c r="BG69" s="886"/>
      <c r="BH69" s="886"/>
      <c r="BI69" s="886"/>
      <c r="BJ69" s="886"/>
      <c r="BK69" s="886"/>
    </row>
    <row r="70" spans="2:63" ht="13.5">
      <c r="B70" s="69"/>
      <c r="C70" s="69"/>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36"/>
      <c r="AG70" s="36"/>
      <c r="AH70" s="69"/>
      <c r="AI70" s="69"/>
      <c r="AJ70" s="886" t="s">
        <v>159</v>
      </c>
      <c r="AK70" s="886"/>
      <c r="AL70" s="886"/>
      <c r="AM70" s="886"/>
      <c r="AN70" s="886"/>
      <c r="AO70" s="886"/>
      <c r="AP70" s="886"/>
      <c r="AQ70" s="886"/>
      <c r="AR70" s="886"/>
      <c r="AS70" s="886"/>
      <c r="AT70" s="886"/>
      <c r="AU70" s="886"/>
      <c r="AV70" s="886"/>
      <c r="AW70" s="886"/>
      <c r="AX70" s="36"/>
      <c r="AY70" s="886" t="s">
        <v>158</v>
      </c>
      <c r="AZ70" s="886"/>
      <c r="BA70" s="886"/>
      <c r="BB70" s="886"/>
      <c r="BC70" s="886"/>
      <c r="BD70" s="886"/>
      <c r="BE70" s="886"/>
      <c r="BF70" s="886"/>
      <c r="BG70" s="886"/>
      <c r="BH70" s="886"/>
      <c r="BI70" s="886"/>
      <c r="BJ70" s="886"/>
      <c r="BK70" s="886"/>
    </row>
  </sheetData>
  <sheetProtection/>
  <mergeCells count="213">
    <mergeCell ref="AB61:AE62"/>
    <mergeCell ref="AN52:AQ53"/>
    <mergeCell ref="AR52:AW53"/>
    <mergeCell ref="AX52:BA53"/>
    <mergeCell ref="BB52:BG53"/>
    <mergeCell ref="BH52:BK53"/>
    <mergeCell ref="AJ58:BK59"/>
    <mergeCell ref="AY62:BK62"/>
    <mergeCell ref="AY61:BK61"/>
    <mergeCell ref="AY60:BK60"/>
    <mergeCell ref="H61:K62"/>
    <mergeCell ref="AN31:AS31"/>
    <mergeCell ref="AT31:AY31"/>
    <mergeCell ref="AZ31:BE31"/>
    <mergeCell ref="BD28:BK28"/>
    <mergeCell ref="AN29:AU30"/>
    <mergeCell ref="AV29:BC30"/>
    <mergeCell ref="BD29:BK30"/>
    <mergeCell ref="BF31:BK31"/>
    <mergeCell ref="AH58:AI58"/>
    <mergeCell ref="X23:AE23"/>
    <mergeCell ref="P23:W23"/>
    <mergeCell ref="H23:O23"/>
    <mergeCell ref="T26:Y26"/>
    <mergeCell ref="Z26:AE26"/>
    <mergeCell ref="Z27:AE27"/>
    <mergeCell ref="N27:Y27"/>
    <mergeCell ref="H24:O25"/>
    <mergeCell ref="AX45:AZ47"/>
    <mergeCell ref="BA45:BK47"/>
    <mergeCell ref="AY67:BK67"/>
    <mergeCell ref="AY65:BK65"/>
    <mergeCell ref="AY64:BK64"/>
    <mergeCell ref="AY63:BK63"/>
    <mergeCell ref="AX48:AZ50"/>
    <mergeCell ref="BA48:BK50"/>
    <mergeCell ref="AJ55:BK55"/>
    <mergeCell ref="AY70:BK70"/>
    <mergeCell ref="AY69:BK69"/>
    <mergeCell ref="AY68:BK68"/>
    <mergeCell ref="AJ70:AW70"/>
    <mergeCell ref="AH69:AI69"/>
    <mergeCell ref="AJ61:AW62"/>
    <mergeCell ref="AH63:AI63"/>
    <mergeCell ref="AY66:BK66"/>
    <mergeCell ref="AH61:AI61"/>
    <mergeCell ref="AJ63:AW68"/>
    <mergeCell ref="L61:Q62"/>
    <mergeCell ref="B13:D14"/>
    <mergeCell ref="D65:AE66"/>
    <mergeCell ref="B65:C65"/>
    <mergeCell ref="T51:AE53"/>
    <mergeCell ref="B54:D59"/>
    <mergeCell ref="E39:H40"/>
    <mergeCell ref="B23:D27"/>
    <mergeCell ref="R61:U62"/>
    <mergeCell ref="V61:AA62"/>
    <mergeCell ref="B67:C67"/>
    <mergeCell ref="D67:AE70"/>
    <mergeCell ref="E38:H38"/>
    <mergeCell ref="T35:AE37"/>
    <mergeCell ref="W56:AE57"/>
    <mergeCell ref="T58:V59"/>
    <mergeCell ref="B61:G62"/>
    <mergeCell ref="E35:G35"/>
    <mergeCell ref="T54:AE55"/>
    <mergeCell ref="T56:V57"/>
    <mergeCell ref="AL42:AU44"/>
    <mergeCell ref="AW42:AZ44"/>
    <mergeCell ref="BA42:BK44"/>
    <mergeCell ref="T38:AE38"/>
    <mergeCell ref="AL36:AU38"/>
    <mergeCell ref="AW36:AZ38"/>
    <mergeCell ref="BA36:BK38"/>
    <mergeCell ref="AH39:AK41"/>
    <mergeCell ref="AL39:AU41"/>
    <mergeCell ref="AW39:AZ41"/>
    <mergeCell ref="B11:D12"/>
    <mergeCell ref="E11:V12"/>
    <mergeCell ref="E13:V14"/>
    <mergeCell ref="B38:D42"/>
    <mergeCell ref="E41:H42"/>
    <mergeCell ref="B35:D37"/>
    <mergeCell ref="T41:AE42"/>
    <mergeCell ref="T39:AE40"/>
    <mergeCell ref="I41:S42"/>
    <mergeCell ref="I39:S40"/>
    <mergeCell ref="AH21:AJ27"/>
    <mergeCell ref="AK21:AQ21"/>
    <mergeCell ref="AH28:AJ32"/>
    <mergeCell ref="AN32:AS32"/>
    <mergeCell ref="AK28:AM30"/>
    <mergeCell ref="AT32:AY32"/>
    <mergeCell ref="AK31:AM32"/>
    <mergeCell ref="BA39:BK41"/>
    <mergeCell ref="BE25:BK27"/>
    <mergeCell ref="AZ32:BE32"/>
    <mergeCell ref="BF32:BK32"/>
    <mergeCell ref="AN28:AU28"/>
    <mergeCell ref="AV28:BC28"/>
    <mergeCell ref="AL33:AU35"/>
    <mergeCell ref="AW33:AZ35"/>
    <mergeCell ref="BA33:BK35"/>
    <mergeCell ref="AH33:AK35"/>
    <mergeCell ref="BE21:BK21"/>
    <mergeCell ref="AV25:AW27"/>
    <mergeCell ref="AX25:AX27"/>
    <mergeCell ref="AY25:BC27"/>
    <mergeCell ref="BD25:BD27"/>
    <mergeCell ref="AT22:AU24"/>
    <mergeCell ref="AY22:BC24"/>
    <mergeCell ref="BD22:BD24"/>
    <mergeCell ref="BE22:BK24"/>
    <mergeCell ref="BD13:BK13"/>
    <mergeCell ref="AK14:BK16"/>
    <mergeCell ref="AK17:AM17"/>
    <mergeCell ref="AK25:AO27"/>
    <mergeCell ref="AP25:AQ27"/>
    <mergeCell ref="AR25:AS27"/>
    <mergeCell ref="AT25:AU27"/>
    <mergeCell ref="AW17:AY19"/>
    <mergeCell ref="AZ17:BK19"/>
    <mergeCell ref="AN18:AV18"/>
    <mergeCell ref="AH14:AJ16"/>
    <mergeCell ref="AH17:AJ19"/>
    <mergeCell ref="AN17:AV17"/>
    <mergeCell ref="AY7:BA9"/>
    <mergeCell ref="BB7:BK9"/>
    <mergeCell ref="AK19:AM19"/>
    <mergeCell ref="AN19:AV19"/>
    <mergeCell ref="AL10:AQ10"/>
    <mergeCell ref="AK11:BK12"/>
    <mergeCell ref="BB13:BC13"/>
    <mergeCell ref="E54:P55"/>
    <mergeCell ref="W58:AE59"/>
    <mergeCell ref="AH7:AJ9"/>
    <mergeCell ref="AH10:AJ13"/>
    <mergeCell ref="AI36:AK38"/>
    <mergeCell ref="AI42:AK44"/>
    <mergeCell ref="AK7:AX9"/>
    <mergeCell ref="AV22:AW24"/>
    <mergeCell ref="T49:AE50"/>
    <mergeCell ref="AH55:AI55"/>
    <mergeCell ref="B43:D45"/>
    <mergeCell ref="Q43:S45"/>
    <mergeCell ref="H58:P59"/>
    <mergeCell ref="H56:P57"/>
    <mergeCell ref="E58:G59"/>
    <mergeCell ref="E56:G57"/>
    <mergeCell ref="Q54:S59"/>
    <mergeCell ref="B46:D48"/>
    <mergeCell ref="E46:P48"/>
    <mergeCell ref="Q46:S48"/>
    <mergeCell ref="B51:D53"/>
    <mergeCell ref="E51:P53"/>
    <mergeCell ref="Q51:S53"/>
    <mergeCell ref="AH56:AI56"/>
    <mergeCell ref="AJ56:BK57"/>
    <mergeCell ref="E43:P45"/>
    <mergeCell ref="T46:AE48"/>
    <mergeCell ref="B49:D50"/>
    <mergeCell ref="E49:P50"/>
    <mergeCell ref="Q49:S50"/>
    <mergeCell ref="E37:G37"/>
    <mergeCell ref="H37:P37"/>
    <mergeCell ref="I38:S38"/>
    <mergeCell ref="N20:O22"/>
    <mergeCell ref="Q35:S37"/>
    <mergeCell ref="H35:P35"/>
    <mergeCell ref="H36:P36"/>
    <mergeCell ref="H27:M27"/>
    <mergeCell ref="H26:M26"/>
    <mergeCell ref="N26:S26"/>
    <mergeCell ref="B32:D34"/>
    <mergeCell ref="E32:AE34"/>
    <mergeCell ref="Y20:AE22"/>
    <mergeCell ref="P20:Q22"/>
    <mergeCell ref="R20:R22"/>
    <mergeCell ref="S20:W22"/>
    <mergeCell ref="X20:X22"/>
    <mergeCell ref="L20:M22"/>
    <mergeCell ref="E23:G25"/>
    <mergeCell ref="E26:G27"/>
    <mergeCell ref="T2:X3"/>
    <mergeCell ref="B2:F3"/>
    <mergeCell ref="B6:AE9"/>
    <mergeCell ref="Z5:AE5"/>
    <mergeCell ref="Y16:AE16"/>
    <mergeCell ref="E17:I19"/>
    <mergeCell ref="J17:K19"/>
    <mergeCell ref="B16:D22"/>
    <mergeCell ref="E20:I22"/>
    <mergeCell ref="J20:K22"/>
    <mergeCell ref="B29:D31"/>
    <mergeCell ref="E29:AE31"/>
    <mergeCell ref="E16:K16"/>
    <mergeCell ref="L16:X16"/>
    <mergeCell ref="AH52:AM53"/>
    <mergeCell ref="S17:W19"/>
    <mergeCell ref="L17:M19"/>
    <mergeCell ref="N17:O19"/>
    <mergeCell ref="P24:W25"/>
    <mergeCell ref="P17:Q19"/>
    <mergeCell ref="R17:R19"/>
    <mergeCell ref="X17:X19"/>
    <mergeCell ref="Y17:AE19"/>
    <mergeCell ref="X24:AE25"/>
    <mergeCell ref="T43:AE45"/>
    <mergeCell ref="AX22:AX24"/>
    <mergeCell ref="AK22:AO24"/>
    <mergeCell ref="AP22:AQ24"/>
    <mergeCell ref="AR22:AS24"/>
    <mergeCell ref="AR21:BD21"/>
  </mergeCells>
  <conditionalFormatting sqref="AT32:BK32">
    <cfRule type="cellIs" priority="1" dxfId="5" operator="equal" stopIfTrue="1">
      <formula>0</formula>
    </cfRule>
  </conditionalFormatting>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landscape" paperSize="8" r:id="rId1"/>
  <headerFooter alignWithMargins="0">
    <oddHeader>&amp;R&amp;U書式No.安0107</oddHeader>
    <oddFooter>&amp;R書式制定：1994.04.01
改訂：2019.08.07</oddFooter>
  </headerFooter>
</worksheet>
</file>

<file path=xl/worksheets/sheet7.xml><?xml version="1.0" encoding="utf-8"?>
<worksheet xmlns="http://schemas.openxmlformats.org/spreadsheetml/2006/main" xmlns:r="http://schemas.openxmlformats.org/officeDocument/2006/relationships">
  <sheetPr>
    <tabColor indexed="52"/>
  </sheetPr>
  <dimension ref="B2:X71"/>
  <sheetViews>
    <sheetView showGridLines="0" workbookViewId="0" topLeftCell="A40">
      <selection activeCell="AD30" sqref="AD30"/>
    </sheetView>
  </sheetViews>
  <sheetFormatPr defaultColWidth="9.00390625" defaultRowHeight="13.5"/>
  <cols>
    <col min="1" max="1" width="9.00390625" style="18" customWidth="1"/>
    <col min="2" max="24" width="3.625" style="18" customWidth="1"/>
    <col min="25" max="16384" width="9.00390625" style="18" customWidth="1"/>
  </cols>
  <sheetData>
    <row r="1" ht="9.75" customHeight="1"/>
    <row r="2" spans="2:24" ht="9.75" customHeight="1">
      <c r="B2" s="939" t="s">
        <v>46</v>
      </c>
      <c r="C2" s="940"/>
      <c r="D2" s="940"/>
      <c r="E2" s="940"/>
      <c r="F2" s="941"/>
      <c r="T2" s="557" t="s">
        <v>522</v>
      </c>
      <c r="U2" s="558"/>
      <c r="V2" s="558"/>
      <c r="W2" s="558"/>
      <c r="X2" s="559"/>
    </row>
    <row r="3" spans="2:24" ht="9.75" customHeight="1">
      <c r="B3" s="942"/>
      <c r="C3" s="943"/>
      <c r="D3" s="943"/>
      <c r="E3" s="943"/>
      <c r="F3" s="944"/>
      <c r="T3" s="560"/>
      <c r="U3" s="561"/>
      <c r="V3" s="561"/>
      <c r="W3" s="561"/>
      <c r="X3" s="562"/>
    </row>
    <row r="4" ht="9.75" customHeight="1"/>
    <row r="5" spans="2:24" ht="12" customHeight="1">
      <c r="B5" s="36"/>
      <c r="C5" s="36"/>
      <c r="D5" s="36"/>
      <c r="E5" s="36"/>
      <c r="F5" s="36"/>
      <c r="G5" s="36"/>
      <c r="H5" s="36"/>
      <c r="I5" s="36"/>
      <c r="J5" s="36"/>
      <c r="K5" s="36"/>
      <c r="L5" s="36"/>
      <c r="M5" s="36"/>
      <c r="N5" s="36"/>
      <c r="O5" s="36"/>
      <c r="P5" s="36"/>
      <c r="Q5" s="578" t="str">
        <f>IF('初期入力シート'!M9="","　　　年　　月　　日",'初期入力シート'!M9)</f>
        <v>　　　年　　月　　日</v>
      </c>
      <c r="R5" s="578"/>
      <c r="S5" s="578"/>
      <c r="T5" s="578"/>
      <c r="U5" s="578"/>
      <c r="V5" s="578"/>
      <c r="W5" s="578"/>
      <c r="X5" s="578"/>
    </row>
    <row r="6" spans="2:24" ht="12" customHeight="1">
      <c r="B6" s="36"/>
      <c r="C6" s="36"/>
      <c r="D6" s="36"/>
      <c r="E6" s="36"/>
      <c r="F6" s="36"/>
      <c r="G6" s="36"/>
      <c r="H6" s="36"/>
      <c r="I6" s="36"/>
      <c r="J6" s="36"/>
      <c r="K6" s="36"/>
      <c r="L6" s="36"/>
      <c r="M6" s="36"/>
      <c r="N6" s="36"/>
      <c r="O6" s="36"/>
      <c r="P6" s="36"/>
      <c r="Q6" s="578"/>
      <c r="R6" s="578"/>
      <c r="S6" s="578"/>
      <c r="T6" s="578"/>
      <c r="U6" s="578"/>
      <c r="V6" s="578"/>
      <c r="W6" s="578"/>
      <c r="X6" s="578"/>
    </row>
    <row r="7" spans="2:24" ht="12" customHeight="1">
      <c r="B7" s="36"/>
      <c r="C7" s="36"/>
      <c r="D7" s="36"/>
      <c r="E7" s="36"/>
      <c r="F7" s="36"/>
      <c r="G7" s="937" t="s">
        <v>45</v>
      </c>
      <c r="H7" s="938"/>
      <c r="I7" s="938"/>
      <c r="J7" s="938"/>
      <c r="K7" s="938"/>
      <c r="L7" s="938"/>
      <c r="M7" s="938"/>
      <c r="N7" s="938"/>
      <c r="O7" s="938"/>
      <c r="P7" s="938"/>
      <c r="Q7" s="938"/>
      <c r="R7" s="938"/>
      <c r="S7" s="938"/>
      <c r="T7" s="68"/>
      <c r="U7" s="36"/>
      <c r="V7" s="36"/>
      <c r="W7" s="36"/>
      <c r="X7" s="36"/>
    </row>
    <row r="8" spans="2:24" ht="12" customHeight="1">
      <c r="B8" s="36"/>
      <c r="C8" s="36"/>
      <c r="D8" s="36"/>
      <c r="E8" s="36"/>
      <c r="F8" s="68"/>
      <c r="G8" s="938"/>
      <c r="H8" s="938"/>
      <c r="I8" s="938"/>
      <c r="J8" s="938"/>
      <c r="K8" s="938"/>
      <c r="L8" s="938"/>
      <c r="M8" s="938"/>
      <c r="N8" s="938"/>
      <c r="O8" s="938"/>
      <c r="P8" s="938"/>
      <c r="Q8" s="938"/>
      <c r="R8" s="938"/>
      <c r="S8" s="938"/>
      <c r="T8" s="68"/>
      <c r="U8" s="36"/>
      <c r="V8" s="36"/>
      <c r="W8" s="36"/>
      <c r="X8" s="36"/>
    </row>
    <row r="9" spans="2:24" ht="12" customHeight="1">
      <c r="B9" s="36"/>
      <c r="C9" s="36"/>
      <c r="D9" s="36"/>
      <c r="E9" s="36"/>
      <c r="F9" s="68"/>
      <c r="G9" s="938"/>
      <c r="H9" s="938"/>
      <c r="I9" s="938"/>
      <c r="J9" s="938"/>
      <c r="K9" s="938"/>
      <c r="L9" s="938"/>
      <c r="M9" s="938"/>
      <c r="N9" s="938"/>
      <c r="O9" s="938"/>
      <c r="P9" s="938"/>
      <c r="Q9" s="938"/>
      <c r="R9" s="938"/>
      <c r="S9" s="938"/>
      <c r="T9" s="68"/>
      <c r="U9" s="36"/>
      <c r="V9" s="36"/>
      <c r="W9" s="36"/>
      <c r="X9" s="36"/>
    </row>
    <row r="10" spans="2:24" ht="12" customHeight="1">
      <c r="B10" s="36"/>
      <c r="C10" s="36"/>
      <c r="D10" s="36"/>
      <c r="E10" s="36"/>
      <c r="F10" s="36"/>
      <c r="G10" s="36"/>
      <c r="H10" s="36"/>
      <c r="I10" s="36"/>
      <c r="J10" s="36"/>
      <c r="K10" s="36"/>
      <c r="L10" s="36"/>
      <c r="M10" s="36"/>
      <c r="N10" s="36"/>
      <c r="O10" s="36"/>
      <c r="P10" s="36"/>
      <c r="Q10" s="36"/>
      <c r="R10" s="36"/>
      <c r="S10" s="36"/>
      <c r="T10" s="36"/>
      <c r="U10" s="36"/>
      <c r="V10" s="36"/>
      <c r="W10" s="36"/>
      <c r="X10" s="36"/>
    </row>
    <row r="11" spans="2:24" ht="12" customHeight="1">
      <c r="B11" s="36"/>
      <c r="C11" s="36"/>
      <c r="D11" s="36"/>
      <c r="E11" s="36"/>
      <c r="F11" s="36"/>
      <c r="G11" s="945" t="s">
        <v>776</v>
      </c>
      <c r="H11" s="946"/>
      <c r="I11" s="946"/>
      <c r="J11" s="946"/>
      <c r="K11" s="760">
        <f>IF('初期入力シート'!M20="","",'初期入力シート'!M20)</f>
      </c>
      <c r="L11" s="760"/>
      <c r="M11" s="760"/>
      <c r="N11" s="760"/>
      <c r="O11" s="760"/>
      <c r="P11" s="760"/>
      <c r="Q11" s="760"/>
      <c r="R11" s="760"/>
      <c r="S11" s="761"/>
      <c r="T11" s="36"/>
      <c r="U11" s="36"/>
      <c r="V11" s="36"/>
      <c r="W11" s="36"/>
      <c r="X11" s="36"/>
    </row>
    <row r="12" spans="2:24" ht="12" customHeight="1">
      <c r="B12" s="36"/>
      <c r="C12" s="36"/>
      <c r="D12" s="36"/>
      <c r="E12" s="36"/>
      <c r="F12" s="36"/>
      <c r="G12" s="920"/>
      <c r="H12" s="745"/>
      <c r="I12" s="745"/>
      <c r="J12" s="745"/>
      <c r="K12" s="740"/>
      <c r="L12" s="740"/>
      <c r="M12" s="740"/>
      <c r="N12" s="740"/>
      <c r="O12" s="740"/>
      <c r="P12" s="740"/>
      <c r="Q12" s="740"/>
      <c r="R12" s="740"/>
      <c r="S12" s="741"/>
      <c r="T12" s="914" t="s">
        <v>72</v>
      </c>
      <c r="U12" s="915"/>
      <c r="V12" s="915"/>
      <c r="W12" s="915"/>
      <c r="X12" s="915"/>
    </row>
    <row r="13" spans="2:24" ht="12" customHeight="1">
      <c r="B13" s="36"/>
      <c r="C13" s="36"/>
      <c r="D13" s="36"/>
      <c r="E13" s="36"/>
      <c r="F13" s="36"/>
      <c r="G13" s="920" t="s">
        <v>47</v>
      </c>
      <c r="H13" s="745"/>
      <c r="I13" s="745"/>
      <c r="J13" s="745"/>
      <c r="K13" s="740">
        <f>IF('初期入力シート'!M44="","",'初期入力シート'!M44)</f>
      </c>
      <c r="L13" s="740"/>
      <c r="M13" s="740"/>
      <c r="N13" s="740"/>
      <c r="O13" s="740"/>
      <c r="P13" s="740"/>
      <c r="Q13" s="740"/>
      <c r="R13" s="740"/>
      <c r="S13" s="741"/>
      <c r="T13" s="914"/>
      <c r="U13" s="915"/>
      <c r="V13" s="915"/>
      <c r="W13" s="915"/>
      <c r="X13" s="915"/>
    </row>
    <row r="14" spans="2:24" ht="12" customHeight="1">
      <c r="B14" s="36"/>
      <c r="C14" s="36"/>
      <c r="D14" s="36"/>
      <c r="E14" s="36"/>
      <c r="F14" s="36"/>
      <c r="G14" s="920"/>
      <c r="H14" s="745"/>
      <c r="I14" s="745"/>
      <c r="J14" s="745"/>
      <c r="K14" s="740"/>
      <c r="L14" s="740"/>
      <c r="M14" s="740"/>
      <c r="N14" s="740"/>
      <c r="O14" s="740"/>
      <c r="P14" s="740"/>
      <c r="Q14" s="740"/>
      <c r="R14" s="740"/>
      <c r="S14" s="741"/>
      <c r="T14" s="914"/>
      <c r="U14" s="915"/>
      <c r="V14" s="915"/>
      <c r="W14" s="915"/>
      <c r="X14" s="915"/>
    </row>
    <row r="15" spans="2:24" ht="12" customHeight="1">
      <c r="B15" s="36"/>
      <c r="C15" s="36"/>
      <c r="D15" s="36"/>
      <c r="E15" s="36"/>
      <c r="F15" s="36"/>
      <c r="G15" s="920" t="s">
        <v>29</v>
      </c>
      <c r="H15" s="745"/>
      <c r="I15" s="745"/>
      <c r="J15" s="745"/>
      <c r="K15" s="740">
        <f>IF('初期入力シート'!M49="","",'初期入力シート'!M49)</f>
      </c>
      <c r="L15" s="740"/>
      <c r="M15" s="740"/>
      <c r="N15" s="740"/>
      <c r="O15" s="740"/>
      <c r="P15" s="740"/>
      <c r="Q15" s="740"/>
      <c r="R15" s="740"/>
      <c r="S15" s="741"/>
      <c r="T15" s="914"/>
      <c r="U15" s="915"/>
      <c r="V15" s="915"/>
      <c r="W15" s="915"/>
      <c r="X15" s="915"/>
    </row>
    <row r="16" spans="2:24" ht="12" customHeight="1">
      <c r="B16" s="36"/>
      <c r="C16" s="36"/>
      <c r="D16" s="36"/>
      <c r="E16" s="36"/>
      <c r="F16" s="36"/>
      <c r="G16" s="920"/>
      <c r="H16" s="745"/>
      <c r="I16" s="745"/>
      <c r="J16" s="745"/>
      <c r="K16" s="740"/>
      <c r="L16" s="740"/>
      <c r="M16" s="740"/>
      <c r="N16" s="740"/>
      <c r="O16" s="740"/>
      <c r="P16" s="740"/>
      <c r="Q16" s="740"/>
      <c r="R16" s="740"/>
      <c r="S16" s="741"/>
      <c r="T16" s="914"/>
      <c r="U16" s="915"/>
      <c r="V16" s="915"/>
      <c r="W16" s="915"/>
      <c r="X16" s="915"/>
    </row>
    <row r="17" spans="2:24" ht="12" customHeight="1">
      <c r="B17" s="36"/>
      <c r="C17" s="36"/>
      <c r="D17" s="36"/>
      <c r="E17" s="36"/>
      <c r="F17" s="36"/>
      <c r="G17" s="920" t="s">
        <v>48</v>
      </c>
      <c r="H17" s="745"/>
      <c r="I17" s="745"/>
      <c r="J17" s="745"/>
      <c r="K17" s="740">
        <f>IF('初期入力シート'!M47="","",'初期入力シート'!M47)</f>
      </c>
      <c r="L17" s="740"/>
      <c r="M17" s="740"/>
      <c r="N17" s="740"/>
      <c r="O17" s="740"/>
      <c r="P17" s="740"/>
      <c r="Q17" s="740"/>
      <c r="R17" s="740"/>
      <c r="S17" s="741"/>
      <c r="T17" s="914"/>
      <c r="U17" s="915"/>
      <c r="V17" s="915"/>
      <c r="W17" s="915"/>
      <c r="X17" s="915"/>
    </row>
    <row r="18" spans="2:24" ht="12" customHeight="1">
      <c r="B18" s="36"/>
      <c r="C18" s="36"/>
      <c r="D18" s="36"/>
      <c r="E18" s="36"/>
      <c r="F18" s="36"/>
      <c r="G18" s="920"/>
      <c r="H18" s="745"/>
      <c r="I18" s="745"/>
      <c r="J18" s="745"/>
      <c r="K18" s="740"/>
      <c r="L18" s="740"/>
      <c r="M18" s="740"/>
      <c r="N18" s="740"/>
      <c r="O18" s="740"/>
      <c r="P18" s="740"/>
      <c r="Q18" s="740"/>
      <c r="R18" s="740"/>
      <c r="S18" s="741"/>
      <c r="T18" s="914"/>
      <c r="U18" s="915"/>
      <c r="V18" s="915"/>
      <c r="W18" s="915"/>
      <c r="X18" s="915"/>
    </row>
    <row r="19" spans="2:24" ht="12" customHeight="1">
      <c r="B19" s="36"/>
      <c r="C19" s="36"/>
      <c r="D19" s="36"/>
      <c r="E19" s="36"/>
      <c r="F19" s="36"/>
      <c r="G19" s="920" t="s">
        <v>49</v>
      </c>
      <c r="H19" s="745"/>
      <c r="I19" s="745"/>
      <c r="J19" s="745"/>
      <c r="K19" s="921">
        <f>IF('初期入力シート'!M55="","",'初期入力シート'!M55)</f>
      </c>
      <c r="L19" s="922"/>
      <c r="M19" s="922"/>
      <c r="N19" s="922"/>
      <c r="O19" s="922"/>
      <c r="P19" s="922"/>
      <c r="Q19" s="922"/>
      <c r="R19" s="922"/>
      <c r="S19" s="923"/>
      <c r="T19" s="914"/>
      <c r="U19" s="915"/>
      <c r="V19" s="915"/>
      <c r="W19" s="915"/>
      <c r="X19" s="915"/>
    </row>
    <row r="20" spans="2:24" ht="12" customHeight="1">
      <c r="B20" s="36"/>
      <c r="C20" s="36"/>
      <c r="D20" s="36"/>
      <c r="E20" s="36"/>
      <c r="F20" s="36"/>
      <c r="G20" s="920"/>
      <c r="H20" s="745"/>
      <c r="I20" s="745"/>
      <c r="J20" s="745"/>
      <c r="K20" s="924"/>
      <c r="L20" s="925"/>
      <c r="M20" s="925"/>
      <c r="N20" s="925"/>
      <c r="O20" s="925"/>
      <c r="P20" s="925"/>
      <c r="Q20" s="925"/>
      <c r="R20" s="925"/>
      <c r="S20" s="926"/>
      <c r="T20" s="914"/>
      <c r="U20" s="915"/>
      <c r="V20" s="915"/>
      <c r="W20" s="915"/>
      <c r="X20" s="915"/>
    </row>
    <row r="21" spans="2:24" ht="12" customHeight="1">
      <c r="B21" s="36"/>
      <c r="C21" s="36"/>
      <c r="D21" s="36"/>
      <c r="E21" s="36"/>
      <c r="F21" s="36"/>
      <c r="G21" s="927" t="s">
        <v>50</v>
      </c>
      <c r="H21" s="928"/>
      <c r="I21" s="928"/>
      <c r="J21" s="928"/>
      <c r="K21" s="931" t="str">
        <f>IF('初期入力シート'!M52="","年   月   日",'初期入力シート'!M52)</f>
        <v>年   月   日</v>
      </c>
      <c r="L21" s="931"/>
      <c r="M21" s="931"/>
      <c r="N21" s="931"/>
      <c r="O21" s="935" t="s">
        <v>51</v>
      </c>
      <c r="P21" s="931" t="str">
        <f>IF('初期入力シート'!M53="","年   月   日",'初期入力シート'!M53)</f>
        <v>年   月   日</v>
      </c>
      <c r="Q21" s="931"/>
      <c r="R21" s="931"/>
      <c r="S21" s="932"/>
      <c r="T21" s="36"/>
      <c r="U21" s="36"/>
      <c r="V21" s="36"/>
      <c r="W21" s="36"/>
      <c r="X21" s="36"/>
    </row>
    <row r="22" spans="2:24" ht="12" customHeight="1">
      <c r="B22" s="36"/>
      <c r="C22" s="36"/>
      <c r="D22" s="36"/>
      <c r="E22" s="36"/>
      <c r="F22" s="36"/>
      <c r="G22" s="929"/>
      <c r="H22" s="930"/>
      <c r="I22" s="930"/>
      <c r="J22" s="930"/>
      <c r="K22" s="933"/>
      <c r="L22" s="933"/>
      <c r="M22" s="933"/>
      <c r="N22" s="933"/>
      <c r="O22" s="936"/>
      <c r="P22" s="933"/>
      <c r="Q22" s="933"/>
      <c r="R22" s="933"/>
      <c r="S22" s="934"/>
      <c r="T22" s="36"/>
      <c r="U22" s="36"/>
      <c r="V22" s="36"/>
      <c r="W22" s="36"/>
      <c r="X22" s="36"/>
    </row>
    <row r="23" spans="2:24" ht="12" customHeight="1">
      <c r="B23" s="36"/>
      <c r="C23" s="36"/>
      <c r="D23" s="36"/>
      <c r="E23" s="36"/>
      <c r="F23" s="36"/>
      <c r="G23" s="36"/>
      <c r="H23" s="36"/>
      <c r="I23" s="36"/>
      <c r="J23" s="36"/>
      <c r="K23" s="36"/>
      <c r="L23" s="36"/>
      <c r="M23" s="36"/>
      <c r="N23" s="36"/>
      <c r="O23" s="36"/>
      <c r="P23" s="36"/>
      <c r="Q23" s="36"/>
      <c r="R23" s="36"/>
      <c r="S23" s="36"/>
      <c r="T23" s="36"/>
      <c r="U23" s="36"/>
      <c r="V23" s="36"/>
      <c r="W23" s="36"/>
      <c r="X23" s="36"/>
    </row>
    <row r="24" spans="2:24" ht="12" customHeight="1">
      <c r="B24" s="36"/>
      <c r="C24" s="36"/>
      <c r="D24" s="36"/>
      <c r="E24" s="36"/>
      <c r="F24" s="36"/>
      <c r="G24" s="36"/>
      <c r="H24" s="36"/>
      <c r="I24" s="36"/>
      <c r="J24" s="36"/>
      <c r="K24" s="36"/>
      <c r="L24" s="36"/>
      <c r="M24" s="36"/>
      <c r="N24" s="36"/>
      <c r="O24" s="36"/>
      <c r="P24" s="36"/>
      <c r="Q24" s="36"/>
      <c r="R24" s="36"/>
      <c r="S24" s="36"/>
      <c r="T24" s="36"/>
      <c r="U24" s="36"/>
      <c r="V24" s="36"/>
      <c r="W24" s="36"/>
      <c r="X24" s="36"/>
    </row>
    <row r="25" spans="2:24" ht="12" customHeight="1">
      <c r="B25" s="36"/>
      <c r="C25" s="36"/>
      <c r="D25" s="36"/>
      <c r="E25" s="36"/>
      <c r="F25" s="36"/>
      <c r="G25" s="36"/>
      <c r="H25" s="36"/>
      <c r="I25" s="36"/>
      <c r="J25" s="36"/>
      <c r="K25" s="36"/>
      <c r="L25" s="36"/>
      <c r="M25" s="36"/>
      <c r="N25" s="36"/>
      <c r="O25" s="36"/>
      <c r="P25" s="36"/>
      <c r="Q25" s="36"/>
      <c r="R25" s="36"/>
      <c r="S25" s="36"/>
      <c r="T25" s="36"/>
      <c r="U25" s="36"/>
      <c r="V25" s="36"/>
      <c r="W25" s="36"/>
      <c r="X25" s="36"/>
    </row>
    <row r="26" spans="2:24" ht="12" customHeight="1">
      <c r="B26" s="69" t="s">
        <v>63</v>
      </c>
      <c r="C26" s="36"/>
      <c r="D26" s="36"/>
      <c r="E26" s="36"/>
      <c r="F26" s="36"/>
      <c r="G26" s="36"/>
      <c r="H26" s="36"/>
      <c r="I26" s="36"/>
      <c r="J26" s="69" t="s">
        <v>64</v>
      </c>
      <c r="K26" s="36"/>
      <c r="L26" s="36"/>
      <c r="M26" s="36"/>
      <c r="N26" s="36"/>
      <c r="O26" s="36"/>
      <c r="P26" s="36"/>
      <c r="Q26" s="36"/>
      <c r="R26" s="69" t="s">
        <v>65</v>
      </c>
      <c r="S26" s="36"/>
      <c r="T26" s="36"/>
      <c r="U26" s="36"/>
      <c r="V26" s="36"/>
      <c r="W26" s="36"/>
      <c r="X26" s="36"/>
    </row>
    <row r="27" spans="2:24" s="70" customFormat="1" ht="12" customHeight="1">
      <c r="B27" s="69" t="s">
        <v>56</v>
      </c>
      <c r="C27" s="69"/>
      <c r="D27" s="69"/>
      <c r="E27" s="69"/>
      <c r="F27" s="69"/>
      <c r="G27" s="69"/>
      <c r="H27" s="69"/>
      <c r="I27" s="69"/>
      <c r="J27" s="69" t="s">
        <v>56</v>
      </c>
      <c r="K27" s="69"/>
      <c r="L27" s="69"/>
      <c r="M27" s="69"/>
      <c r="N27" s="69"/>
      <c r="O27" s="69"/>
      <c r="P27" s="69"/>
      <c r="Q27" s="69"/>
      <c r="R27" s="69" t="s">
        <v>56</v>
      </c>
      <c r="S27" s="69"/>
      <c r="T27" s="69"/>
      <c r="U27" s="69"/>
      <c r="V27" s="69"/>
      <c r="W27" s="69"/>
      <c r="X27" s="69"/>
    </row>
    <row r="28" spans="2:24" s="70" customFormat="1" ht="12" customHeight="1">
      <c r="B28" s="916" t="s">
        <v>776</v>
      </c>
      <c r="C28" s="917"/>
      <c r="D28" s="918">
        <f>IF('初期入力シート'!M65="","",'初期入力シート'!M65)</f>
      </c>
      <c r="E28" s="918"/>
      <c r="F28" s="918"/>
      <c r="G28" s="918"/>
      <c r="H28" s="919"/>
      <c r="I28" s="69"/>
      <c r="J28" s="916" t="s">
        <v>776</v>
      </c>
      <c r="K28" s="917"/>
      <c r="L28" s="918">
        <f>IF('初期入力シート'!AK65="","",'初期入力シート'!AK65)</f>
      </c>
      <c r="M28" s="918"/>
      <c r="N28" s="918"/>
      <c r="O28" s="918"/>
      <c r="P28" s="919"/>
      <c r="Q28" s="69"/>
      <c r="R28" s="916" t="s">
        <v>776</v>
      </c>
      <c r="S28" s="917"/>
      <c r="T28" s="918">
        <f>IF('初期入力シート'!BI65="","",'初期入力シート'!BI65)</f>
      </c>
      <c r="U28" s="918"/>
      <c r="V28" s="918"/>
      <c r="W28" s="918"/>
      <c r="X28" s="919"/>
    </row>
    <row r="29" spans="2:24" s="70" customFormat="1" ht="12" customHeight="1">
      <c r="B29" s="913"/>
      <c r="C29" s="906"/>
      <c r="D29" s="909"/>
      <c r="E29" s="909"/>
      <c r="F29" s="909"/>
      <c r="G29" s="909"/>
      <c r="H29" s="910"/>
      <c r="I29" s="69"/>
      <c r="J29" s="913"/>
      <c r="K29" s="906"/>
      <c r="L29" s="909"/>
      <c r="M29" s="909"/>
      <c r="N29" s="909"/>
      <c r="O29" s="909"/>
      <c r="P29" s="910"/>
      <c r="Q29" s="69"/>
      <c r="R29" s="913"/>
      <c r="S29" s="906"/>
      <c r="T29" s="909"/>
      <c r="U29" s="909"/>
      <c r="V29" s="909"/>
      <c r="W29" s="909"/>
      <c r="X29" s="910"/>
    </row>
    <row r="30" spans="2:24" s="70" customFormat="1" ht="12" customHeight="1">
      <c r="B30" s="905" t="s">
        <v>53</v>
      </c>
      <c r="C30" s="906"/>
      <c r="D30" s="909">
        <f>IF('初期入力シート'!M89="","",'初期入力シート'!M89)</f>
      </c>
      <c r="E30" s="909"/>
      <c r="F30" s="909"/>
      <c r="G30" s="909"/>
      <c r="H30" s="910"/>
      <c r="I30" s="69"/>
      <c r="J30" s="905" t="s">
        <v>53</v>
      </c>
      <c r="K30" s="906"/>
      <c r="L30" s="909">
        <f>IF('初期入力シート'!AK89="","",'初期入力シート'!AK89)</f>
      </c>
      <c r="M30" s="909"/>
      <c r="N30" s="909"/>
      <c r="O30" s="909"/>
      <c r="P30" s="910"/>
      <c r="Q30" s="69"/>
      <c r="R30" s="905" t="s">
        <v>53</v>
      </c>
      <c r="S30" s="906"/>
      <c r="T30" s="909">
        <f>IF('初期入力シート'!BI89="","",'初期入力シート'!BI89)</f>
      </c>
      <c r="U30" s="909"/>
      <c r="V30" s="909"/>
      <c r="W30" s="909"/>
      <c r="X30" s="910"/>
    </row>
    <row r="31" spans="2:24" s="70" customFormat="1" ht="12" customHeight="1">
      <c r="B31" s="913"/>
      <c r="C31" s="906"/>
      <c r="D31" s="909"/>
      <c r="E31" s="909"/>
      <c r="F31" s="909"/>
      <c r="G31" s="909"/>
      <c r="H31" s="910"/>
      <c r="I31" s="69"/>
      <c r="J31" s="913"/>
      <c r="K31" s="906"/>
      <c r="L31" s="909"/>
      <c r="M31" s="909"/>
      <c r="N31" s="909"/>
      <c r="O31" s="909"/>
      <c r="P31" s="910"/>
      <c r="Q31" s="71"/>
      <c r="R31" s="913"/>
      <c r="S31" s="906"/>
      <c r="T31" s="909"/>
      <c r="U31" s="909"/>
      <c r="V31" s="909"/>
      <c r="W31" s="909"/>
      <c r="X31" s="910"/>
    </row>
    <row r="32" spans="2:24" s="70" customFormat="1" ht="12" customHeight="1">
      <c r="B32" s="905" t="s">
        <v>52</v>
      </c>
      <c r="C32" s="906"/>
      <c r="D32" s="909">
        <f>IF('初期入力シート'!M94="","",'初期入力シート'!M94)</f>
      </c>
      <c r="E32" s="909"/>
      <c r="F32" s="909"/>
      <c r="G32" s="909"/>
      <c r="H32" s="910"/>
      <c r="I32" s="69"/>
      <c r="J32" s="905" t="s">
        <v>52</v>
      </c>
      <c r="K32" s="906"/>
      <c r="L32" s="909">
        <f>IF('初期入力シート'!AK94="","",'初期入力シート'!AK94)</f>
      </c>
      <c r="M32" s="909"/>
      <c r="N32" s="909"/>
      <c r="O32" s="909"/>
      <c r="P32" s="910"/>
      <c r="Q32" s="71"/>
      <c r="R32" s="905" t="s">
        <v>52</v>
      </c>
      <c r="S32" s="906"/>
      <c r="T32" s="909">
        <f>IF('初期入力シート'!BI94="","",'初期入力シート'!BI94)</f>
      </c>
      <c r="U32" s="909"/>
      <c r="V32" s="909"/>
      <c r="W32" s="909"/>
      <c r="X32" s="910"/>
    </row>
    <row r="33" spans="2:24" s="70" customFormat="1" ht="12" customHeight="1">
      <c r="B33" s="913"/>
      <c r="C33" s="906"/>
      <c r="D33" s="909"/>
      <c r="E33" s="909"/>
      <c r="F33" s="909"/>
      <c r="G33" s="909"/>
      <c r="H33" s="910"/>
      <c r="I33" s="69"/>
      <c r="J33" s="913"/>
      <c r="K33" s="906"/>
      <c r="L33" s="909"/>
      <c r="M33" s="909"/>
      <c r="N33" s="909"/>
      <c r="O33" s="909"/>
      <c r="P33" s="910"/>
      <c r="Q33" s="71"/>
      <c r="R33" s="913"/>
      <c r="S33" s="906"/>
      <c r="T33" s="909"/>
      <c r="U33" s="909"/>
      <c r="V33" s="909"/>
      <c r="W33" s="909"/>
      <c r="X33" s="910"/>
    </row>
    <row r="34" spans="2:24" s="70" customFormat="1" ht="12" customHeight="1">
      <c r="B34" s="905" t="s">
        <v>54</v>
      </c>
      <c r="C34" s="906"/>
      <c r="D34" s="909">
        <f>IF('初期入力シート'!M92="","",'初期入力シート'!M92)</f>
      </c>
      <c r="E34" s="909"/>
      <c r="F34" s="909"/>
      <c r="G34" s="909"/>
      <c r="H34" s="910"/>
      <c r="I34" s="69"/>
      <c r="J34" s="905" t="s">
        <v>54</v>
      </c>
      <c r="K34" s="906"/>
      <c r="L34" s="909">
        <f>IF('初期入力シート'!AK92="","",'初期入力シート'!AK92)</f>
      </c>
      <c r="M34" s="909"/>
      <c r="N34" s="909"/>
      <c r="O34" s="909"/>
      <c r="P34" s="910"/>
      <c r="Q34" s="71"/>
      <c r="R34" s="905" t="s">
        <v>54</v>
      </c>
      <c r="S34" s="906"/>
      <c r="T34" s="909">
        <f>IF('初期入力シート'!BI92="","",'初期入力シート'!BI92)</f>
      </c>
      <c r="U34" s="909"/>
      <c r="V34" s="909"/>
      <c r="W34" s="909"/>
      <c r="X34" s="910"/>
    </row>
    <row r="35" spans="2:24" s="70" customFormat="1" ht="12" customHeight="1">
      <c r="B35" s="913"/>
      <c r="C35" s="906"/>
      <c r="D35" s="909"/>
      <c r="E35" s="909"/>
      <c r="F35" s="909"/>
      <c r="G35" s="909"/>
      <c r="H35" s="910"/>
      <c r="I35" s="69"/>
      <c r="J35" s="913"/>
      <c r="K35" s="906"/>
      <c r="L35" s="909"/>
      <c r="M35" s="909"/>
      <c r="N35" s="909"/>
      <c r="O35" s="909"/>
      <c r="P35" s="910"/>
      <c r="Q35" s="71"/>
      <c r="R35" s="913"/>
      <c r="S35" s="906"/>
      <c r="T35" s="909"/>
      <c r="U35" s="909"/>
      <c r="V35" s="909"/>
      <c r="W35" s="909"/>
      <c r="X35" s="910"/>
    </row>
    <row r="36" spans="2:24" s="70" customFormat="1" ht="12" customHeight="1">
      <c r="B36" s="905" t="s">
        <v>55</v>
      </c>
      <c r="C36" s="906"/>
      <c r="D36" s="909">
        <f>IF('初期入力シート'!M100="","",'初期入力シート'!M100)</f>
      </c>
      <c r="E36" s="909"/>
      <c r="F36" s="909"/>
      <c r="G36" s="909"/>
      <c r="H36" s="910"/>
      <c r="I36" s="69"/>
      <c r="J36" s="905" t="s">
        <v>55</v>
      </c>
      <c r="K36" s="906"/>
      <c r="L36" s="909">
        <f>IF('初期入力シート'!AK100="","",'初期入力シート'!AK100)</f>
      </c>
      <c r="M36" s="909"/>
      <c r="N36" s="909"/>
      <c r="O36" s="909"/>
      <c r="P36" s="910"/>
      <c r="Q36" s="71"/>
      <c r="R36" s="905" t="s">
        <v>55</v>
      </c>
      <c r="S36" s="906"/>
      <c r="T36" s="909">
        <f>IF('初期入力シート'!BI100="","",'初期入力シート'!BI100)</f>
      </c>
      <c r="U36" s="909"/>
      <c r="V36" s="909"/>
      <c r="W36" s="909"/>
      <c r="X36" s="910"/>
    </row>
    <row r="37" spans="2:24" s="70" customFormat="1" ht="12" customHeight="1">
      <c r="B37" s="907"/>
      <c r="C37" s="908"/>
      <c r="D37" s="911"/>
      <c r="E37" s="911"/>
      <c r="F37" s="911"/>
      <c r="G37" s="911"/>
      <c r="H37" s="912"/>
      <c r="I37" s="69"/>
      <c r="J37" s="907"/>
      <c r="K37" s="908"/>
      <c r="L37" s="911"/>
      <c r="M37" s="911"/>
      <c r="N37" s="911"/>
      <c r="O37" s="911"/>
      <c r="P37" s="912"/>
      <c r="Q37" s="69"/>
      <c r="R37" s="907"/>
      <c r="S37" s="908"/>
      <c r="T37" s="911"/>
      <c r="U37" s="911"/>
      <c r="V37" s="911"/>
      <c r="W37" s="911"/>
      <c r="X37" s="912"/>
    </row>
    <row r="38" spans="2:24" s="70" customFormat="1" ht="12" customHeight="1">
      <c r="B38" s="72"/>
      <c r="C38" s="72"/>
      <c r="D38" s="72"/>
      <c r="E38" s="72"/>
      <c r="F38" s="72"/>
      <c r="G38" s="72"/>
      <c r="H38" s="72"/>
      <c r="I38" s="69"/>
      <c r="J38" s="69"/>
      <c r="K38" s="69"/>
      <c r="L38" s="69"/>
      <c r="M38" s="69"/>
      <c r="N38" s="69"/>
      <c r="O38" s="69"/>
      <c r="P38" s="69"/>
      <c r="Q38" s="69"/>
      <c r="R38" s="69"/>
      <c r="S38" s="69"/>
      <c r="T38" s="69"/>
      <c r="U38" s="69"/>
      <c r="V38" s="69"/>
      <c r="W38" s="69"/>
      <c r="X38" s="69"/>
    </row>
    <row r="39" spans="2:24" s="70" customFormat="1" ht="12" customHeight="1">
      <c r="B39" s="39"/>
      <c r="C39" s="39"/>
      <c r="D39" s="39"/>
      <c r="E39" s="39"/>
      <c r="F39" s="39"/>
      <c r="G39" s="39"/>
      <c r="H39" s="39"/>
      <c r="I39" s="69"/>
      <c r="J39" s="69"/>
      <c r="K39" s="69"/>
      <c r="L39" s="69"/>
      <c r="M39" s="69"/>
      <c r="N39" s="69"/>
      <c r="O39" s="69"/>
      <c r="P39" s="69"/>
      <c r="Q39" s="69"/>
      <c r="R39" s="69"/>
      <c r="S39" s="69"/>
      <c r="T39" s="69"/>
      <c r="U39" s="69"/>
      <c r="V39" s="69"/>
      <c r="W39" s="69"/>
      <c r="X39" s="69"/>
    </row>
    <row r="40" spans="2:24" s="70" customFormat="1" ht="12" customHeight="1">
      <c r="B40" s="39"/>
      <c r="C40" s="39"/>
      <c r="D40" s="39"/>
      <c r="E40" s="39"/>
      <c r="F40" s="39"/>
      <c r="G40" s="39"/>
      <c r="H40" s="39"/>
      <c r="I40" s="69"/>
      <c r="J40" s="69"/>
      <c r="K40" s="69"/>
      <c r="L40" s="69"/>
      <c r="M40" s="69"/>
      <c r="N40" s="69"/>
      <c r="O40" s="69"/>
      <c r="P40" s="69"/>
      <c r="Q40" s="69"/>
      <c r="R40" s="69"/>
      <c r="S40" s="69"/>
      <c r="T40" s="69"/>
      <c r="U40" s="69"/>
      <c r="V40" s="69"/>
      <c r="W40" s="69"/>
      <c r="X40" s="69"/>
    </row>
    <row r="41" spans="2:24" s="70" customFormat="1" ht="12" customHeight="1">
      <c r="B41" s="69" t="s">
        <v>57</v>
      </c>
      <c r="C41" s="69"/>
      <c r="D41" s="69"/>
      <c r="E41" s="69"/>
      <c r="F41" s="69"/>
      <c r="G41" s="69"/>
      <c r="H41" s="69"/>
      <c r="I41" s="69"/>
      <c r="J41" s="69" t="s">
        <v>57</v>
      </c>
      <c r="K41" s="69"/>
      <c r="L41" s="69"/>
      <c r="M41" s="69"/>
      <c r="N41" s="69"/>
      <c r="O41" s="69"/>
      <c r="P41" s="69"/>
      <c r="Q41" s="69"/>
      <c r="R41" s="69" t="s">
        <v>57</v>
      </c>
      <c r="S41" s="69"/>
      <c r="T41" s="69"/>
      <c r="U41" s="69"/>
      <c r="V41" s="69"/>
      <c r="W41" s="69"/>
      <c r="X41" s="69"/>
    </row>
    <row r="42" spans="2:24" s="70" customFormat="1" ht="12" customHeight="1">
      <c r="B42" s="916" t="s">
        <v>776</v>
      </c>
      <c r="C42" s="917"/>
      <c r="D42" s="918">
        <f>IF('初期入力シート'!M107="","",'初期入力シート'!M107)</f>
      </c>
      <c r="E42" s="918"/>
      <c r="F42" s="918"/>
      <c r="G42" s="918"/>
      <c r="H42" s="919"/>
      <c r="I42" s="69"/>
      <c r="J42" s="916" t="s">
        <v>776</v>
      </c>
      <c r="K42" s="917"/>
      <c r="L42" s="918">
        <f>IF('初期入力シート'!AK107="","",'初期入力シート'!AK107)</f>
      </c>
      <c r="M42" s="918"/>
      <c r="N42" s="918"/>
      <c r="O42" s="918"/>
      <c r="P42" s="919"/>
      <c r="Q42" s="69"/>
      <c r="R42" s="916" t="s">
        <v>776</v>
      </c>
      <c r="S42" s="917"/>
      <c r="T42" s="918">
        <f>IF('初期入力シート'!BI107="","",'初期入力シート'!BI107)</f>
      </c>
      <c r="U42" s="918"/>
      <c r="V42" s="918"/>
      <c r="W42" s="918"/>
      <c r="X42" s="919"/>
    </row>
    <row r="43" spans="2:24" s="70" customFormat="1" ht="12" customHeight="1">
      <c r="B43" s="913"/>
      <c r="C43" s="906"/>
      <c r="D43" s="909"/>
      <c r="E43" s="909"/>
      <c r="F43" s="909"/>
      <c r="G43" s="909"/>
      <c r="H43" s="910"/>
      <c r="I43" s="69"/>
      <c r="J43" s="913"/>
      <c r="K43" s="906"/>
      <c r="L43" s="909"/>
      <c r="M43" s="909"/>
      <c r="N43" s="909"/>
      <c r="O43" s="909"/>
      <c r="P43" s="910"/>
      <c r="Q43" s="69"/>
      <c r="R43" s="913"/>
      <c r="S43" s="906"/>
      <c r="T43" s="909"/>
      <c r="U43" s="909"/>
      <c r="V43" s="909"/>
      <c r="W43" s="909"/>
      <c r="X43" s="910"/>
    </row>
    <row r="44" spans="2:24" s="70" customFormat="1" ht="12" customHeight="1">
      <c r="B44" s="905" t="s">
        <v>53</v>
      </c>
      <c r="C44" s="906"/>
      <c r="D44" s="909">
        <f>IF('初期入力シート'!M131="","",'初期入力シート'!M131)</f>
      </c>
      <c r="E44" s="909"/>
      <c r="F44" s="909"/>
      <c r="G44" s="909"/>
      <c r="H44" s="910"/>
      <c r="I44" s="69"/>
      <c r="J44" s="905" t="s">
        <v>53</v>
      </c>
      <c r="K44" s="906"/>
      <c r="L44" s="909">
        <f>IF('初期入力シート'!AK131="","",'初期入力シート'!AK131)</f>
      </c>
      <c r="M44" s="909"/>
      <c r="N44" s="909"/>
      <c r="O44" s="909"/>
      <c r="P44" s="910"/>
      <c r="Q44" s="69"/>
      <c r="R44" s="905" t="s">
        <v>53</v>
      </c>
      <c r="S44" s="906"/>
      <c r="T44" s="909">
        <f>IF('初期入力シート'!BI131="","",'初期入力シート'!BI131)</f>
      </c>
      <c r="U44" s="909"/>
      <c r="V44" s="909"/>
      <c r="W44" s="909"/>
      <c r="X44" s="910"/>
    </row>
    <row r="45" spans="2:24" s="70" customFormat="1" ht="12" customHeight="1">
      <c r="B45" s="913"/>
      <c r="C45" s="906"/>
      <c r="D45" s="909"/>
      <c r="E45" s="909"/>
      <c r="F45" s="909"/>
      <c r="G45" s="909"/>
      <c r="H45" s="910"/>
      <c r="I45" s="69"/>
      <c r="J45" s="913"/>
      <c r="K45" s="906"/>
      <c r="L45" s="909"/>
      <c r="M45" s="909"/>
      <c r="N45" s="909"/>
      <c r="O45" s="909"/>
      <c r="P45" s="910"/>
      <c r="Q45" s="71"/>
      <c r="R45" s="913"/>
      <c r="S45" s="906"/>
      <c r="T45" s="909"/>
      <c r="U45" s="909"/>
      <c r="V45" s="909"/>
      <c r="W45" s="909"/>
      <c r="X45" s="910"/>
    </row>
    <row r="46" spans="2:24" s="70" customFormat="1" ht="12" customHeight="1">
      <c r="B46" s="905" t="s">
        <v>52</v>
      </c>
      <c r="C46" s="906"/>
      <c r="D46" s="909">
        <f>IF('初期入力シート'!M136="","",'初期入力シート'!M136)</f>
      </c>
      <c r="E46" s="909"/>
      <c r="F46" s="909"/>
      <c r="G46" s="909"/>
      <c r="H46" s="910"/>
      <c r="I46" s="69"/>
      <c r="J46" s="905" t="s">
        <v>52</v>
      </c>
      <c r="K46" s="906"/>
      <c r="L46" s="909">
        <f>IF('初期入力シート'!AK136="","",'初期入力シート'!AK136)</f>
      </c>
      <c r="M46" s="909"/>
      <c r="N46" s="909"/>
      <c r="O46" s="909"/>
      <c r="P46" s="910"/>
      <c r="Q46" s="71"/>
      <c r="R46" s="905" t="s">
        <v>52</v>
      </c>
      <c r="S46" s="906"/>
      <c r="T46" s="909">
        <f>IF('初期入力シート'!BI136="","",'初期入力シート'!BI136)</f>
      </c>
      <c r="U46" s="909"/>
      <c r="V46" s="909"/>
      <c r="W46" s="909"/>
      <c r="X46" s="910"/>
    </row>
    <row r="47" spans="2:24" s="70" customFormat="1" ht="12" customHeight="1">
      <c r="B47" s="913"/>
      <c r="C47" s="906"/>
      <c r="D47" s="909"/>
      <c r="E47" s="909"/>
      <c r="F47" s="909"/>
      <c r="G47" s="909"/>
      <c r="H47" s="910"/>
      <c r="I47" s="69"/>
      <c r="J47" s="913"/>
      <c r="K47" s="906"/>
      <c r="L47" s="909"/>
      <c r="M47" s="909"/>
      <c r="N47" s="909"/>
      <c r="O47" s="909"/>
      <c r="P47" s="910"/>
      <c r="Q47" s="71"/>
      <c r="R47" s="913"/>
      <c r="S47" s="906"/>
      <c r="T47" s="909"/>
      <c r="U47" s="909"/>
      <c r="V47" s="909"/>
      <c r="W47" s="909"/>
      <c r="X47" s="910"/>
    </row>
    <row r="48" spans="2:24" s="70" customFormat="1" ht="12" customHeight="1">
      <c r="B48" s="905" t="s">
        <v>54</v>
      </c>
      <c r="C48" s="906"/>
      <c r="D48" s="909">
        <f>IF('初期入力シート'!M134="","",'初期入力シート'!M134)</f>
      </c>
      <c r="E48" s="909"/>
      <c r="F48" s="909"/>
      <c r="G48" s="909"/>
      <c r="H48" s="910"/>
      <c r="I48" s="69"/>
      <c r="J48" s="905" t="s">
        <v>54</v>
      </c>
      <c r="K48" s="906"/>
      <c r="L48" s="909">
        <f>IF('初期入力シート'!AK134="","",'初期入力シート'!AK134)</f>
      </c>
      <c r="M48" s="909"/>
      <c r="N48" s="909"/>
      <c r="O48" s="909"/>
      <c r="P48" s="910"/>
      <c r="Q48" s="71"/>
      <c r="R48" s="905" t="s">
        <v>54</v>
      </c>
      <c r="S48" s="906"/>
      <c r="T48" s="909">
        <f>IF('初期入力シート'!BI134="","",'初期入力シート'!BI134)</f>
      </c>
      <c r="U48" s="909"/>
      <c r="V48" s="909"/>
      <c r="W48" s="909"/>
      <c r="X48" s="910"/>
    </row>
    <row r="49" spans="2:24" s="70" customFormat="1" ht="12" customHeight="1">
      <c r="B49" s="913"/>
      <c r="C49" s="906"/>
      <c r="D49" s="909"/>
      <c r="E49" s="909"/>
      <c r="F49" s="909"/>
      <c r="G49" s="909"/>
      <c r="H49" s="910"/>
      <c r="I49" s="69"/>
      <c r="J49" s="913"/>
      <c r="K49" s="906"/>
      <c r="L49" s="909"/>
      <c r="M49" s="909"/>
      <c r="N49" s="909"/>
      <c r="O49" s="909"/>
      <c r="P49" s="910"/>
      <c r="Q49" s="71"/>
      <c r="R49" s="913"/>
      <c r="S49" s="906"/>
      <c r="T49" s="909"/>
      <c r="U49" s="909"/>
      <c r="V49" s="909"/>
      <c r="W49" s="909"/>
      <c r="X49" s="910"/>
    </row>
    <row r="50" spans="2:24" s="70" customFormat="1" ht="12" customHeight="1">
      <c r="B50" s="905" t="s">
        <v>55</v>
      </c>
      <c r="C50" s="906"/>
      <c r="D50" s="909">
        <f>IF('初期入力シート'!M142="","",'初期入力シート'!M142)</f>
      </c>
      <c r="E50" s="909"/>
      <c r="F50" s="909"/>
      <c r="G50" s="909"/>
      <c r="H50" s="910"/>
      <c r="I50" s="69"/>
      <c r="J50" s="905" t="s">
        <v>55</v>
      </c>
      <c r="K50" s="906"/>
      <c r="L50" s="909">
        <f>IF('初期入力シート'!AK142="","",'初期入力シート'!AK142)</f>
      </c>
      <c r="M50" s="909"/>
      <c r="N50" s="909"/>
      <c r="O50" s="909"/>
      <c r="P50" s="910"/>
      <c r="Q50" s="71"/>
      <c r="R50" s="905" t="s">
        <v>55</v>
      </c>
      <c r="S50" s="906"/>
      <c r="T50" s="909">
        <f>IF('初期入力シート'!BI142="","",'初期入力シート'!BI142)</f>
      </c>
      <c r="U50" s="909"/>
      <c r="V50" s="909"/>
      <c r="W50" s="909"/>
      <c r="X50" s="910"/>
    </row>
    <row r="51" spans="2:24" s="70" customFormat="1" ht="12" customHeight="1">
      <c r="B51" s="907"/>
      <c r="C51" s="908"/>
      <c r="D51" s="911"/>
      <c r="E51" s="911"/>
      <c r="F51" s="911"/>
      <c r="G51" s="911"/>
      <c r="H51" s="912"/>
      <c r="I51" s="69"/>
      <c r="J51" s="907"/>
      <c r="K51" s="908"/>
      <c r="L51" s="911"/>
      <c r="M51" s="911"/>
      <c r="N51" s="911"/>
      <c r="O51" s="911"/>
      <c r="P51" s="912"/>
      <c r="Q51" s="69"/>
      <c r="R51" s="907"/>
      <c r="S51" s="908"/>
      <c r="T51" s="911"/>
      <c r="U51" s="911"/>
      <c r="V51" s="911"/>
      <c r="W51" s="911"/>
      <c r="X51" s="912"/>
    </row>
    <row r="52" spans="2:24" s="70" customFormat="1" ht="12" customHeight="1">
      <c r="B52" s="69"/>
      <c r="C52" s="69"/>
      <c r="D52" s="69"/>
      <c r="E52" s="69"/>
      <c r="F52" s="69"/>
      <c r="G52" s="69"/>
      <c r="H52" s="69"/>
      <c r="I52" s="69"/>
      <c r="J52" s="69"/>
      <c r="K52" s="69"/>
      <c r="L52" s="69"/>
      <c r="M52" s="69"/>
      <c r="N52" s="69"/>
      <c r="O52" s="69"/>
      <c r="P52" s="69"/>
      <c r="Q52" s="69"/>
      <c r="R52" s="69"/>
      <c r="S52" s="69"/>
      <c r="T52" s="69"/>
      <c r="U52" s="69"/>
      <c r="V52" s="69"/>
      <c r="W52" s="69"/>
      <c r="X52" s="69"/>
    </row>
    <row r="53" spans="2:24" s="70" customFormat="1" ht="12" customHeight="1">
      <c r="B53" s="69"/>
      <c r="C53" s="69"/>
      <c r="D53" s="69"/>
      <c r="E53" s="69"/>
      <c r="F53" s="69"/>
      <c r="G53" s="69"/>
      <c r="H53" s="69"/>
      <c r="I53" s="69"/>
      <c r="J53" s="69"/>
      <c r="K53" s="69"/>
      <c r="L53" s="69"/>
      <c r="M53" s="69"/>
      <c r="N53" s="69"/>
      <c r="O53" s="69"/>
      <c r="P53" s="69"/>
      <c r="Q53" s="69"/>
      <c r="R53" s="69"/>
      <c r="S53" s="69"/>
      <c r="T53" s="69"/>
      <c r="U53" s="69"/>
      <c r="V53" s="69"/>
      <c r="W53" s="69"/>
      <c r="X53" s="69"/>
    </row>
    <row r="54" spans="2:24" s="70" customFormat="1" ht="12" customHeight="1">
      <c r="B54" s="69"/>
      <c r="C54" s="69"/>
      <c r="D54" s="69"/>
      <c r="E54" s="69"/>
      <c r="F54" s="69"/>
      <c r="G54" s="69"/>
      <c r="H54" s="69"/>
      <c r="I54" s="69"/>
      <c r="J54" s="69"/>
      <c r="K54" s="69"/>
      <c r="L54" s="69"/>
      <c r="M54" s="69"/>
      <c r="N54" s="69"/>
      <c r="O54" s="69"/>
      <c r="P54" s="69"/>
      <c r="Q54" s="69"/>
      <c r="R54" s="69"/>
      <c r="S54" s="69"/>
      <c r="T54" s="69"/>
      <c r="U54" s="69"/>
      <c r="V54" s="69"/>
      <c r="W54" s="69"/>
      <c r="X54" s="69"/>
    </row>
    <row r="55" spans="2:24" s="70" customFormat="1" ht="12" customHeight="1">
      <c r="B55" s="69" t="s">
        <v>58</v>
      </c>
      <c r="C55" s="69"/>
      <c r="D55" s="69"/>
      <c r="E55" s="69"/>
      <c r="F55" s="69"/>
      <c r="G55" s="69"/>
      <c r="H55" s="69"/>
      <c r="I55" s="69"/>
      <c r="J55" s="69" t="s">
        <v>58</v>
      </c>
      <c r="K55" s="69"/>
      <c r="L55" s="69"/>
      <c r="M55" s="69"/>
      <c r="N55" s="69"/>
      <c r="O55" s="69"/>
      <c r="P55" s="69"/>
      <c r="Q55" s="69"/>
      <c r="R55" s="69" t="s">
        <v>58</v>
      </c>
      <c r="S55" s="69"/>
      <c r="T55" s="69"/>
      <c r="U55" s="69"/>
      <c r="V55" s="69"/>
      <c r="W55" s="69"/>
      <c r="X55" s="69"/>
    </row>
    <row r="56" spans="2:24" s="70" customFormat="1" ht="12" customHeight="1">
      <c r="B56" s="916" t="s">
        <v>776</v>
      </c>
      <c r="C56" s="917"/>
      <c r="D56" s="918">
        <f>IF('初期入力シート'!M149="","",'初期入力シート'!M149)</f>
      </c>
      <c r="E56" s="918"/>
      <c r="F56" s="918"/>
      <c r="G56" s="918"/>
      <c r="H56" s="919"/>
      <c r="I56" s="69"/>
      <c r="J56" s="916" t="s">
        <v>776</v>
      </c>
      <c r="K56" s="917"/>
      <c r="L56" s="918">
        <f>IF('初期入力シート'!AK149="","",'初期入力シート'!AK149)</f>
      </c>
      <c r="M56" s="918"/>
      <c r="N56" s="918"/>
      <c r="O56" s="918"/>
      <c r="P56" s="919"/>
      <c r="Q56" s="69"/>
      <c r="R56" s="916" t="s">
        <v>776</v>
      </c>
      <c r="S56" s="917"/>
      <c r="T56" s="918">
        <f>IF('初期入力シート'!BI149="","",'初期入力シート'!BI149)</f>
      </c>
      <c r="U56" s="918"/>
      <c r="V56" s="918"/>
      <c r="W56" s="918"/>
      <c r="X56" s="919"/>
    </row>
    <row r="57" spans="2:24" s="70" customFormat="1" ht="12" customHeight="1">
      <c r="B57" s="913"/>
      <c r="C57" s="906"/>
      <c r="D57" s="909"/>
      <c r="E57" s="909"/>
      <c r="F57" s="909"/>
      <c r="G57" s="909"/>
      <c r="H57" s="910"/>
      <c r="I57" s="69"/>
      <c r="J57" s="913"/>
      <c r="K57" s="906"/>
      <c r="L57" s="909"/>
      <c r="M57" s="909"/>
      <c r="N57" s="909"/>
      <c r="O57" s="909"/>
      <c r="P57" s="910"/>
      <c r="Q57" s="69"/>
      <c r="R57" s="913"/>
      <c r="S57" s="906"/>
      <c r="T57" s="909"/>
      <c r="U57" s="909"/>
      <c r="V57" s="909"/>
      <c r="W57" s="909"/>
      <c r="X57" s="910"/>
    </row>
    <row r="58" spans="2:24" s="70" customFormat="1" ht="12" customHeight="1">
      <c r="B58" s="905" t="s">
        <v>53</v>
      </c>
      <c r="C58" s="906"/>
      <c r="D58" s="909">
        <f>IF('初期入力シート'!M173="","",'初期入力シート'!M173)</f>
      </c>
      <c r="E58" s="909"/>
      <c r="F58" s="909"/>
      <c r="G58" s="909"/>
      <c r="H58" s="910"/>
      <c r="I58" s="69"/>
      <c r="J58" s="905" t="s">
        <v>53</v>
      </c>
      <c r="K58" s="906"/>
      <c r="L58" s="909">
        <f>IF('初期入力シート'!AK173="","",'初期入力シート'!AK173)</f>
      </c>
      <c r="M58" s="909"/>
      <c r="N58" s="909"/>
      <c r="O58" s="909"/>
      <c r="P58" s="910"/>
      <c r="Q58" s="69"/>
      <c r="R58" s="905" t="s">
        <v>53</v>
      </c>
      <c r="S58" s="906"/>
      <c r="T58" s="909">
        <f>IF('初期入力シート'!BI173="","",'初期入力シート'!BI173)</f>
      </c>
      <c r="U58" s="909"/>
      <c r="V58" s="909"/>
      <c r="W58" s="909"/>
      <c r="X58" s="910"/>
    </row>
    <row r="59" spans="2:24" s="70" customFormat="1" ht="12" customHeight="1">
      <c r="B59" s="913"/>
      <c r="C59" s="906"/>
      <c r="D59" s="909"/>
      <c r="E59" s="909"/>
      <c r="F59" s="909"/>
      <c r="G59" s="909"/>
      <c r="H59" s="910"/>
      <c r="I59" s="69"/>
      <c r="J59" s="913"/>
      <c r="K59" s="906"/>
      <c r="L59" s="909"/>
      <c r="M59" s="909"/>
      <c r="N59" s="909"/>
      <c r="O59" s="909"/>
      <c r="P59" s="910"/>
      <c r="Q59" s="71"/>
      <c r="R59" s="913"/>
      <c r="S59" s="906"/>
      <c r="T59" s="909"/>
      <c r="U59" s="909"/>
      <c r="V59" s="909"/>
      <c r="W59" s="909"/>
      <c r="X59" s="910"/>
    </row>
    <row r="60" spans="2:24" s="70" customFormat="1" ht="12" customHeight="1">
      <c r="B60" s="905" t="s">
        <v>52</v>
      </c>
      <c r="C60" s="906"/>
      <c r="D60" s="909">
        <f>IF('初期入力シート'!M178="","",'初期入力シート'!M178)</f>
      </c>
      <c r="E60" s="909"/>
      <c r="F60" s="909"/>
      <c r="G60" s="909"/>
      <c r="H60" s="910"/>
      <c r="I60" s="69"/>
      <c r="J60" s="905" t="s">
        <v>52</v>
      </c>
      <c r="K60" s="906"/>
      <c r="L60" s="909">
        <f>IF('初期入力シート'!AK178="","",'初期入力シート'!AK178)</f>
      </c>
      <c r="M60" s="909"/>
      <c r="N60" s="909"/>
      <c r="O60" s="909"/>
      <c r="P60" s="910"/>
      <c r="Q60" s="71"/>
      <c r="R60" s="905" t="s">
        <v>52</v>
      </c>
      <c r="S60" s="906"/>
      <c r="T60" s="909">
        <f>IF('初期入力シート'!BI178="","",'初期入力シート'!BI178)</f>
      </c>
      <c r="U60" s="909"/>
      <c r="V60" s="909"/>
      <c r="W60" s="909"/>
      <c r="X60" s="910"/>
    </row>
    <row r="61" spans="2:24" s="70" customFormat="1" ht="12" customHeight="1">
      <c r="B61" s="913"/>
      <c r="C61" s="906"/>
      <c r="D61" s="909"/>
      <c r="E61" s="909"/>
      <c r="F61" s="909"/>
      <c r="G61" s="909"/>
      <c r="H61" s="910"/>
      <c r="I61" s="69"/>
      <c r="J61" s="913"/>
      <c r="K61" s="906"/>
      <c r="L61" s="909"/>
      <c r="M61" s="909"/>
      <c r="N61" s="909"/>
      <c r="O61" s="909"/>
      <c r="P61" s="910"/>
      <c r="Q61" s="71"/>
      <c r="R61" s="913"/>
      <c r="S61" s="906"/>
      <c r="T61" s="909"/>
      <c r="U61" s="909"/>
      <c r="V61" s="909"/>
      <c r="W61" s="909"/>
      <c r="X61" s="910"/>
    </row>
    <row r="62" spans="2:24" s="70" customFormat="1" ht="12" customHeight="1">
      <c r="B62" s="905" t="s">
        <v>54</v>
      </c>
      <c r="C62" s="906"/>
      <c r="D62" s="909">
        <f>IF('初期入力シート'!M176="","",'初期入力シート'!M176)</f>
      </c>
      <c r="E62" s="909"/>
      <c r="F62" s="909"/>
      <c r="G62" s="909"/>
      <c r="H62" s="910"/>
      <c r="I62" s="69"/>
      <c r="J62" s="905" t="s">
        <v>54</v>
      </c>
      <c r="K62" s="906"/>
      <c r="L62" s="909">
        <f>IF('初期入力シート'!AK176="","",'初期入力シート'!AK176)</f>
      </c>
      <c r="M62" s="909"/>
      <c r="N62" s="909"/>
      <c r="O62" s="909"/>
      <c r="P62" s="910"/>
      <c r="Q62" s="71"/>
      <c r="R62" s="905" t="s">
        <v>54</v>
      </c>
      <c r="S62" s="906"/>
      <c r="T62" s="909">
        <f>IF('初期入力シート'!BI176="","",'初期入力シート'!BI176)</f>
      </c>
      <c r="U62" s="909"/>
      <c r="V62" s="909"/>
      <c r="W62" s="909"/>
      <c r="X62" s="910"/>
    </row>
    <row r="63" spans="2:24" s="70" customFormat="1" ht="12" customHeight="1">
      <c r="B63" s="913"/>
      <c r="C63" s="906"/>
      <c r="D63" s="909"/>
      <c r="E63" s="909"/>
      <c r="F63" s="909"/>
      <c r="G63" s="909"/>
      <c r="H63" s="910"/>
      <c r="I63" s="69"/>
      <c r="J63" s="913"/>
      <c r="K63" s="906"/>
      <c r="L63" s="909"/>
      <c r="M63" s="909"/>
      <c r="N63" s="909"/>
      <c r="O63" s="909"/>
      <c r="P63" s="910"/>
      <c r="Q63" s="71"/>
      <c r="R63" s="913"/>
      <c r="S63" s="906"/>
      <c r="T63" s="909"/>
      <c r="U63" s="909"/>
      <c r="V63" s="909"/>
      <c r="W63" s="909"/>
      <c r="X63" s="910"/>
    </row>
    <row r="64" spans="2:24" s="70" customFormat="1" ht="12" customHeight="1">
      <c r="B64" s="905" t="s">
        <v>55</v>
      </c>
      <c r="C64" s="906"/>
      <c r="D64" s="909">
        <f>IF('初期入力シート'!M184="","",'初期入力シート'!M184)</f>
      </c>
      <c r="E64" s="909"/>
      <c r="F64" s="909"/>
      <c r="G64" s="909"/>
      <c r="H64" s="910"/>
      <c r="I64" s="69"/>
      <c r="J64" s="905" t="s">
        <v>55</v>
      </c>
      <c r="K64" s="906"/>
      <c r="L64" s="909">
        <f>IF('初期入力シート'!AK184="","",'初期入力シート'!AK184)</f>
      </c>
      <c r="M64" s="909"/>
      <c r="N64" s="909"/>
      <c r="O64" s="909"/>
      <c r="P64" s="910"/>
      <c r="Q64" s="71"/>
      <c r="R64" s="905" t="s">
        <v>55</v>
      </c>
      <c r="S64" s="906"/>
      <c r="T64" s="909">
        <f>IF('初期入力シート'!BI184="","",'初期入力シート'!BI184)</f>
      </c>
      <c r="U64" s="909"/>
      <c r="V64" s="909"/>
      <c r="W64" s="909"/>
      <c r="X64" s="910"/>
    </row>
    <row r="65" spans="2:24" s="70" customFormat="1" ht="12" customHeight="1">
      <c r="B65" s="907"/>
      <c r="C65" s="908"/>
      <c r="D65" s="911"/>
      <c r="E65" s="911"/>
      <c r="F65" s="911"/>
      <c r="G65" s="911"/>
      <c r="H65" s="912"/>
      <c r="I65" s="69"/>
      <c r="J65" s="907"/>
      <c r="K65" s="908"/>
      <c r="L65" s="911"/>
      <c r="M65" s="911"/>
      <c r="N65" s="911"/>
      <c r="O65" s="911"/>
      <c r="P65" s="912"/>
      <c r="Q65" s="69"/>
      <c r="R65" s="907"/>
      <c r="S65" s="908"/>
      <c r="T65" s="911"/>
      <c r="U65" s="911"/>
      <c r="V65" s="911"/>
      <c r="W65" s="911"/>
      <c r="X65" s="912"/>
    </row>
    <row r="66" spans="2:24" s="70" customFormat="1" ht="12" customHeight="1">
      <c r="B66" s="69"/>
      <c r="C66" s="69"/>
      <c r="D66" s="69"/>
      <c r="E66" s="69"/>
      <c r="F66" s="69"/>
      <c r="G66" s="69"/>
      <c r="H66" s="69"/>
      <c r="I66" s="69"/>
      <c r="J66" s="69"/>
      <c r="K66" s="69"/>
      <c r="L66" s="69"/>
      <c r="M66" s="69"/>
      <c r="N66" s="69"/>
      <c r="O66" s="69"/>
      <c r="P66" s="69"/>
      <c r="Q66" s="69"/>
      <c r="R66" s="69"/>
      <c r="S66" s="69"/>
      <c r="T66" s="69"/>
      <c r="U66" s="69"/>
      <c r="V66" s="69"/>
      <c r="W66" s="69"/>
      <c r="X66" s="69"/>
    </row>
    <row r="67" spans="2:24" s="70" customFormat="1" ht="12" customHeight="1">
      <c r="B67" s="69" t="s">
        <v>67</v>
      </c>
      <c r="C67" s="69"/>
      <c r="D67" s="69"/>
      <c r="E67" s="69"/>
      <c r="F67" s="69"/>
      <c r="G67" s="69"/>
      <c r="H67" s="69"/>
      <c r="I67" s="69"/>
      <c r="J67" s="69"/>
      <c r="K67" s="69"/>
      <c r="L67" s="69"/>
      <c r="M67" s="69"/>
      <c r="N67" s="69"/>
      <c r="O67" s="69"/>
      <c r="P67" s="69"/>
      <c r="Q67" s="69"/>
      <c r="R67" s="69"/>
      <c r="S67" s="69"/>
      <c r="T67" s="69"/>
      <c r="U67" s="69"/>
      <c r="V67" s="69"/>
      <c r="W67" s="69"/>
      <c r="X67" s="69"/>
    </row>
    <row r="68" spans="2:24" s="70" customFormat="1" ht="12" customHeight="1">
      <c r="B68" s="78" t="s">
        <v>68</v>
      </c>
      <c r="C68" s="739" t="s">
        <v>71</v>
      </c>
      <c r="D68" s="739"/>
      <c r="E68" s="739"/>
      <c r="F68" s="739"/>
      <c r="G68" s="739"/>
      <c r="H68" s="739"/>
      <c r="I68" s="739"/>
      <c r="J68" s="739"/>
      <c r="K68" s="739"/>
      <c r="L68" s="739"/>
      <c r="M68" s="739"/>
      <c r="N68" s="739"/>
      <c r="O68" s="739"/>
      <c r="P68" s="739"/>
      <c r="Q68" s="739"/>
      <c r="R68" s="739"/>
      <c r="S68" s="739"/>
      <c r="T68" s="739"/>
      <c r="U68" s="739"/>
      <c r="V68" s="739"/>
      <c r="W68" s="739"/>
      <c r="X68" s="739"/>
    </row>
    <row r="69" spans="2:24" s="70" customFormat="1" ht="12" customHeight="1">
      <c r="B69" s="78"/>
      <c r="C69" s="739"/>
      <c r="D69" s="739"/>
      <c r="E69" s="739"/>
      <c r="F69" s="739"/>
      <c r="G69" s="739"/>
      <c r="H69" s="739"/>
      <c r="I69" s="739"/>
      <c r="J69" s="739"/>
      <c r="K69" s="739"/>
      <c r="L69" s="739"/>
      <c r="M69" s="739"/>
      <c r="N69" s="739"/>
      <c r="O69" s="739"/>
      <c r="P69" s="739"/>
      <c r="Q69" s="739"/>
      <c r="R69" s="739"/>
      <c r="S69" s="739"/>
      <c r="T69" s="739"/>
      <c r="U69" s="739"/>
      <c r="V69" s="739"/>
      <c r="W69" s="739"/>
      <c r="X69" s="739"/>
    </row>
    <row r="70" spans="2:24" s="70" customFormat="1" ht="12" customHeight="1">
      <c r="B70" s="78" t="s">
        <v>69</v>
      </c>
      <c r="C70" s="900" t="s">
        <v>70</v>
      </c>
      <c r="D70" s="900"/>
      <c r="E70" s="900"/>
      <c r="F70" s="900"/>
      <c r="G70" s="900"/>
      <c r="H70" s="900"/>
      <c r="I70" s="900"/>
      <c r="J70" s="900"/>
      <c r="K70" s="900"/>
      <c r="L70" s="900"/>
      <c r="M70" s="900"/>
      <c r="N70" s="900"/>
      <c r="O70" s="900"/>
      <c r="P70" s="900"/>
      <c r="Q70" s="900"/>
      <c r="R70" s="900"/>
      <c r="S70" s="900"/>
      <c r="T70" s="900"/>
      <c r="U70" s="900"/>
      <c r="V70" s="900"/>
      <c r="W70" s="900"/>
      <c r="X70" s="900"/>
    </row>
    <row r="71" spans="2:24" s="70" customFormat="1" ht="12" customHeight="1">
      <c r="B71" s="69"/>
      <c r="C71" s="69"/>
      <c r="D71" s="69"/>
      <c r="E71" s="69"/>
      <c r="F71" s="69"/>
      <c r="G71" s="69"/>
      <c r="H71" s="69"/>
      <c r="I71" s="69"/>
      <c r="J71" s="69"/>
      <c r="K71" s="69"/>
      <c r="L71" s="69"/>
      <c r="M71" s="69"/>
      <c r="N71" s="69"/>
      <c r="O71" s="69"/>
      <c r="P71" s="69"/>
      <c r="Q71" s="69"/>
      <c r="R71" s="69"/>
      <c r="S71" s="69"/>
      <c r="T71" s="69"/>
      <c r="U71" s="69"/>
      <c r="V71" s="69"/>
      <c r="W71" s="69"/>
      <c r="X71" s="69"/>
    </row>
  </sheetData>
  <sheetProtection/>
  <mergeCells count="111">
    <mergeCell ref="C68:X69"/>
    <mergeCell ref="Q5:X6"/>
    <mergeCell ref="G7:S9"/>
    <mergeCell ref="B2:F3"/>
    <mergeCell ref="G11:J12"/>
    <mergeCell ref="K11:S12"/>
    <mergeCell ref="G13:J14"/>
    <mergeCell ref="K13:S14"/>
    <mergeCell ref="G15:J16"/>
    <mergeCell ref="K15:S16"/>
    <mergeCell ref="G17:J18"/>
    <mergeCell ref="K17:S18"/>
    <mergeCell ref="G19:J20"/>
    <mergeCell ref="K19:S20"/>
    <mergeCell ref="G21:J22"/>
    <mergeCell ref="P21:S22"/>
    <mergeCell ref="K21:N22"/>
    <mergeCell ref="O21:O22"/>
    <mergeCell ref="R28:S29"/>
    <mergeCell ref="B28:C29"/>
    <mergeCell ref="D28:H29"/>
    <mergeCell ref="T28:X29"/>
    <mergeCell ref="J28:K29"/>
    <mergeCell ref="L28:P29"/>
    <mergeCell ref="B30:C31"/>
    <mergeCell ref="D30:H31"/>
    <mergeCell ref="B32:C33"/>
    <mergeCell ref="D32:H33"/>
    <mergeCell ref="B34:C35"/>
    <mergeCell ref="D34:H35"/>
    <mergeCell ref="B36:C37"/>
    <mergeCell ref="D36:H37"/>
    <mergeCell ref="J30:K31"/>
    <mergeCell ref="L30:P31"/>
    <mergeCell ref="J32:K33"/>
    <mergeCell ref="L32:P33"/>
    <mergeCell ref="J34:K35"/>
    <mergeCell ref="L34:P35"/>
    <mergeCell ref="J36:K37"/>
    <mergeCell ref="L36:P37"/>
    <mergeCell ref="R30:S31"/>
    <mergeCell ref="T30:X31"/>
    <mergeCell ref="R32:S33"/>
    <mergeCell ref="T32:X33"/>
    <mergeCell ref="J42:K43"/>
    <mergeCell ref="L42:P43"/>
    <mergeCell ref="R34:S35"/>
    <mergeCell ref="T34:X35"/>
    <mergeCell ref="R36:S37"/>
    <mergeCell ref="T36:X37"/>
    <mergeCell ref="R42:S43"/>
    <mergeCell ref="T42:X43"/>
    <mergeCell ref="B44:C45"/>
    <mergeCell ref="D44:H45"/>
    <mergeCell ref="J44:K45"/>
    <mergeCell ref="L44:P45"/>
    <mergeCell ref="R44:S45"/>
    <mergeCell ref="T44:X45"/>
    <mergeCell ref="B42:C43"/>
    <mergeCell ref="D42:H43"/>
    <mergeCell ref="B46:C47"/>
    <mergeCell ref="D46:H47"/>
    <mergeCell ref="J46:K47"/>
    <mergeCell ref="L46:P47"/>
    <mergeCell ref="R50:S51"/>
    <mergeCell ref="T50:X51"/>
    <mergeCell ref="B48:C49"/>
    <mergeCell ref="D48:H49"/>
    <mergeCell ref="J48:K49"/>
    <mergeCell ref="L48:P49"/>
    <mergeCell ref="R46:S47"/>
    <mergeCell ref="T46:X47"/>
    <mergeCell ref="R48:S49"/>
    <mergeCell ref="T48:X49"/>
    <mergeCell ref="R56:S57"/>
    <mergeCell ref="T56:X57"/>
    <mergeCell ref="B50:C51"/>
    <mergeCell ref="D50:H51"/>
    <mergeCell ref="B56:C57"/>
    <mergeCell ref="D56:H57"/>
    <mergeCell ref="J56:K57"/>
    <mergeCell ref="L56:P57"/>
    <mergeCell ref="J50:K51"/>
    <mergeCell ref="L50:P51"/>
    <mergeCell ref="T62:X63"/>
    <mergeCell ref="L64:P65"/>
    <mergeCell ref="B58:C59"/>
    <mergeCell ref="D58:H59"/>
    <mergeCell ref="J58:K59"/>
    <mergeCell ref="L58:P59"/>
    <mergeCell ref="B60:C61"/>
    <mergeCell ref="D60:H61"/>
    <mergeCell ref="J60:K61"/>
    <mergeCell ref="L60:P61"/>
    <mergeCell ref="T2:X3"/>
    <mergeCell ref="T12:X20"/>
    <mergeCell ref="C70:X70"/>
    <mergeCell ref="R64:S65"/>
    <mergeCell ref="T64:X65"/>
    <mergeCell ref="B62:C63"/>
    <mergeCell ref="D62:H63"/>
    <mergeCell ref="T58:X59"/>
    <mergeCell ref="R60:S61"/>
    <mergeCell ref="T60:X61"/>
    <mergeCell ref="B64:C65"/>
    <mergeCell ref="D64:H65"/>
    <mergeCell ref="J64:K65"/>
    <mergeCell ref="J62:K63"/>
    <mergeCell ref="L62:P63"/>
    <mergeCell ref="R58:S59"/>
    <mergeCell ref="R62:S63"/>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2"/>
  <headerFooter alignWithMargins="0">
    <oddHeader>&amp;R&amp;U書式No.安0107</oddHeader>
    <oddFooter>&amp;R書式制定：1994.04.01
改訂：2019.08.07</oddFooter>
  </headerFooter>
  <drawing r:id="rId1"/>
</worksheet>
</file>

<file path=xl/worksheets/sheet8.xml><?xml version="1.0" encoding="utf-8"?>
<worksheet xmlns="http://schemas.openxmlformats.org/spreadsheetml/2006/main" xmlns:r="http://schemas.openxmlformats.org/officeDocument/2006/relationships">
  <sheetPr>
    <tabColor indexed="52"/>
  </sheetPr>
  <dimension ref="B1:BK290"/>
  <sheetViews>
    <sheetView showGridLines="0" zoomScaleSheetLayoutView="50" workbookViewId="0" topLeftCell="A1">
      <selection activeCell="AD71" sqref="AD71"/>
    </sheetView>
  </sheetViews>
  <sheetFormatPr defaultColWidth="9.00390625" defaultRowHeight="13.5"/>
  <cols>
    <col min="1" max="1" width="9.00390625" style="18" customWidth="1"/>
    <col min="2" max="63" width="3.125" style="18" customWidth="1"/>
    <col min="64" max="16384" width="9.00390625" style="18" customWidth="1"/>
  </cols>
  <sheetData>
    <row r="1" spans="22:24" ht="9.75" customHeight="1">
      <c r="V1" s="55"/>
      <c r="W1" s="55"/>
      <c r="X1" s="55"/>
    </row>
    <row r="2" spans="2:31" ht="9.75" customHeight="1">
      <c r="B2" s="1024" t="s">
        <v>25</v>
      </c>
      <c r="C2" s="1025"/>
      <c r="D2" s="1025"/>
      <c r="E2" s="1025"/>
      <c r="F2" s="1026"/>
      <c r="H2" s="939" t="s">
        <v>21</v>
      </c>
      <c r="I2" s="940"/>
      <c r="J2" s="940"/>
      <c r="K2" s="940"/>
      <c r="L2" s="940"/>
      <c r="M2" s="940"/>
      <c r="N2" s="940"/>
      <c r="O2" s="940"/>
      <c r="P2" s="941"/>
      <c r="R2" s="1015" t="s">
        <v>63</v>
      </c>
      <c r="S2" s="1016"/>
      <c r="T2" s="1016"/>
      <c r="U2" s="1017"/>
      <c r="V2" s="211"/>
      <c r="W2" s="55"/>
      <c r="X2" s="55"/>
      <c r="AA2" s="557" t="s">
        <v>522</v>
      </c>
      <c r="AB2" s="558"/>
      <c r="AC2" s="558"/>
      <c r="AD2" s="558"/>
      <c r="AE2" s="559"/>
    </row>
    <row r="3" spans="2:31" ht="9.75" customHeight="1">
      <c r="B3" s="1027"/>
      <c r="C3" s="1028"/>
      <c r="D3" s="1028"/>
      <c r="E3" s="1028"/>
      <c r="F3" s="1029"/>
      <c r="H3" s="942"/>
      <c r="I3" s="943"/>
      <c r="J3" s="943"/>
      <c r="K3" s="943"/>
      <c r="L3" s="943"/>
      <c r="M3" s="943"/>
      <c r="N3" s="943"/>
      <c r="O3" s="943"/>
      <c r="P3" s="944"/>
      <c r="R3" s="1018"/>
      <c r="S3" s="1019"/>
      <c r="T3" s="1019"/>
      <c r="U3" s="1020"/>
      <c r="V3" s="211"/>
      <c r="W3" s="55"/>
      <c r="X3" s="55"/>
      <c r="AA3" s="560"/>
      <c r="AB3" s="561"/>
      <c r="AC3" s="561"/>
      <c r="AD3" s="561"/>
      <c r="AE3" s="562"/>
    </row>
    <row r="4" ht="9.75" customHeight="1"/>
    <row r="5" spans="2:63" ht="12" customHeight="1">
      <c r="B5" s="19"/>
      <c r="C5" s="19"/>
      <c r="D5" s="19"/>
      <c r="E5" s="19"/>
      <c r="F5" s="19"/>
      <c r="G5" s="19"/>
      <c r="H5" s="19"/>
      <c r="I5" s="19"/>
      <c r="J5" s="19"/>
      <c r="K5" s="19"/>
      <c r="L5" s="19"/>
      <c r="M5" s="19"/>
      <c r="N5" s="19"/>
      <c r="O5" s="19"/>
      <c r="P5" s="19"/>
      <c r="Q5" s="19"/>
      <c r="R5" s="19"/>
      <c r="S5" s="19"/>
      <c r="T5" s="19"/>
      <c r="U5" s="19"/>
      <c r="V5" s="19"/>
      <c r="W5" s="19"/>
      <c r="X5" s="19"/>
      <c r="Y5" s="19"/>
      <c r="Z5" s="688" t="str">
        <f>IF('初期入力シート'!M9="","年　　月　　日",'初期入力シート'!M9)</f>
        <v>年　　月　　日</v>
      </c>
      <c r="AA5" s="688"/>
      <c r="AB5" s="688"/>
      <c r="AC5" s="688"/>
      <c r="AD5" s="688"/>
      <c r="AE5" s="688"/>
      <c r="AF5" s="19"/>
      <c r="AG5" s="19"/>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row>
    <row r="6" spans="2:63" ht="12" customHeight="1">
      <c r="B6" s="958" t="s">
        <v>30</v>
      </c>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20"/>
      <c r="AG6" s="21"/>
      <c r="AH6" s="16" t="s">
        <v>790</v>
      </c>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40" t="s">
        <v>17</v>
      </c>
    </row>
    <row r="7" spans="2:63" ht="12" customHeight="1">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20"/>
      <c r="AG7" s="21"/>
      <c r="AH7" s="653" t="s">
        <v>776</v>
      </c>
      <c r="AI7" s="654"/>
      <c r="AJ7" s="655"/>
      <c r="AK7" s="788">
        <f>S92</f>
      </c>
      <c r="AL7" s="789"/>
      <c r="AM7" s="789"/>
      <c r="AN7" s="789"/>
      <c r="AO7" s="789"/>
      <c r="AP7" s="789"/>
      <c r="AQ7" s="789"/>
      <c r="AR7" s="789"/>
      <c r="AS7" s="789"/>
      <c r="AT7" s="789"/>
      <c r="AU7" s="789"/>
      <c r="AV7" s="789"/>
      <c r="AW7" s="789"/>
      <c r="AX7" s="789"/>
      <c r="AY7" s="653" t="s">
        <v>788</v>
      </c>
      <c r="AZ7" s="654"/>
      <c r="BA7" s="655"/>
      <c r="BB7" s="788">
        <f>S94</f>
      </c>
      <c r="BC7" s="789"/>
      <c r="BD7" s="789"/>
      <c r="BE7" s="789"/>
      <c r="BF7" s="789"/>
      <c r="BG7" s="789"/>
      <c r="BH7" s="789"/>
      <c r="BI7" s="789"/>
      <c r="BJ7" s="789"/>
      <c r="BK7" s="795"/>
    </row>
    <row r="8" spans="2:63" ht="12" customHeight="1">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20"/>
      <c r="AG8" s="21"/>
      <c r="AH8" s="656"/>
      <c r="AI8" s="657"/>
      <c r="AJ8" s="658"/>
      <c r="AK8" s="790"/>
      <c r="AL8" s="791"/>
      <c r="AM8" s="791"/>
      <c r="AN8" s="791"/>
      <c r="AO8" s="791"/>
      <c r="AP8" s="791"/>
      <c r="AQ8" s="791"/>
      <c r="AR8" s="791"/>
      <c r="AS8" s="791"/>
      <c r="AT8" s="791"/>
      <c r="AU8" s="791"/>
      <c r="AV8" s="791"/>
      <c r="AW8" s="791"/>
      <c r="AX8" s="791"/>
      <c r="AY8" s="656"/>
      <c r="AZ8" s="657"/>
      <c r="BA8" s="658"/>
      <c r="BB8" s="790"/>
      <c r="BC8" s="791"/>
      <c r="BD8" s="791"/>
      <c r="BE8" s="791"/>
      <c r="BF8" s="791"/>
      <c r="BG8" s="791"/>
      <c r="BH8" s="791"/>
      <c r="BI8" s="791"/>
      <c r="BJ8" s="791"/>
      <c r="BK8" s="796"/>
    </row>
    <row r="9" spans="2:63" ht="12" customHeight="1">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20"/>
      <c r="AG9" s="19"/>
      <c r="AH9" s="659"/>
      <c r="AI9" s="660"/>
      <c r="AJ9" s="661"/>
      <c r="AK9" s="792"/>
      <c r="AL9" s="793"/>
      <c r="AM9" s="793"/>
      <c r="AN9" s="793"/>
      <c r="AO9" s="793"/>
      <c r="AP9" s="793"/>
      <c r="AQ9" s="793"/>
      <c r="AR9" s="793"/>
      <c r="AS9" s="793"/>
      <c r="AT9" s="793"/>
      <c r="AU9" s="793"/>
      <c r="AV9" s="793"/>
      <c r="AW9" s="793"/>
      <c r="AX9" s="793"/>
      <c r="AY9" s="659"/>
      <c r="AZ9" s="660"/>
      <c r="BA9" s="661"/>
      <c r="BB9" s="792"/>
      <c r="BC9" s="793"/>
      <c r="BD9" s="793"/>
      <c r="BE9" s="793"/>
      <c r="BF9" s="793"/>
      <c r="BG9" s="793"/>
      <c r="BH9" s="793"/>
      <c r="BI9" s="793"/>
      <c r="BJ9" s="793"/>
      <c r="BK9" s="797"/>
    </row>
    <row r="10" spans="2:63" ht="12" customHeigh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19"/>
      <c r="AG10" s="19"/>
      <c r="AH10" s="653" t="s">
        <v>791</v>
      </c>
      <c r="AI10" s="763"/>
      <c r="AJ10" s="764"/>
      <c r="AK10" s="25" t="s">
        <v>865</v>
      </c>
      <c r="AL10" s="789">
        <f>T87</f>
      </c>
      <c r="AM10" s="789"/>
      <c r="AN10" s="789"/>
      <c r="AO10" s="789"/>
      <c r="AP10" s="789"/>
      <c r="AQ10" s="789"/>
      <c r="AR10" s="26"/>
      <c r="AS10" s="26"/>
      <c r="AT10" s="26"/>
      <c r="AU10" s="26"/>
      <c r="AV10" s="26"/>
      <c r="AW10" s="26"/>
      <c r="AX10" s="26"/>
      <c r="AY10" s="27"/>
      <c r="AZ10" s="27"/>
      <c r="BA10" s="27"/>
      <c r="BB10" s="27"/>
      <c r="BC10" s="27"/>
      <c r="BD10" s="27"/>
      <c r="BE10" s="27"/>
      <c r="BF10" s="27"/>
      <c r="BG10" s="27"/>
      <c r="BH10" s="27"/>
      <c r="BI10" s="27"/>
      <c r="BJ10" s="27"/>
      <c r="BK10" s="28"/>
    </row>
    <row r="11" spans="2:63" ht="12" customHeight="1">
      <c r="B11" s="959" t="s">
        <v>862</v>
      </c>
      <c r="C11" s="959"/>
      <c r="D11" s="959"/>
      <c r="E11" s="1032" t="str">
        <f>IF('初期入力シート'!M10="","",'初期入力シート'!M10)</f>
        <v>生和コーポレーション株式会社</v>
      </c>
      <c r="F11" s="1032"/>
      <c r="G11" s="1032"/>
      <c r="H11" s="1032"/>
      <c r="I11" s="1032"/>
      <c r="J11" s="1032"/>
      <c r="K11" s="1032"/>
      <c r="L11" s="1032"/>
      <c r="M11" s="1032"/>
      <c r="N11" s="19"/>
      <c r="O11" s="19"/>
      <c r="P11" s="19"/>
      <c r="Q11" s="19"/>
      <c r="R11" s="19"/>
      <c r="S11" s="19"/>
      <c r="T11" s="19"/>
      <c r="U11" s="19"/>
      <c r="V11" s="19"/>
      <c r="W11" s="19"/>
      <c r="X11" s="19"/>
      <c r="Y11" s="19"/>
      <c r="Z11" s="19"/>
      <c r="AA11" s="19"/>
      <c r="AB11" s="19"/>
      <c r="AC11" s="19"/>
      <c r="AD11" s="19"/>
      <c r="AE11" s="19"/>
      <c r="AF11" s="19"/>
      <c r="AG11" s="19"/>
      <c r="AH11" s="656"/>
      <c r="AI11" s="765"/>
      <c r="AJ11" s="766"/>
      <c r="AK11" s="790">
        <f>S88</f>
      </c>
      <c r="AL11" s="791"/>
      <c r="AM11" s="791"/>
      <c r="AN11" s="791"/>
      <c r="AO11" s="791"/>
      <c r="AP11" s="791"/>
      <c r="AQ11" s="791"/>
      <c r="AR11" s="791"/>
      <c r="AS11" s="791"/>
      <c r="AT11" s="791"/>
      <c r="AU11" s="791"/>
      <c r="AV11" s="791"/>
      <c r="AW11" s="791"/>
      <c r="AX11" s="791"/>
      <c r="AY11" s="791"/>
      <c r="AZ11" s="791"/>
      <c r="BA11" s="791"/>
      <c r="BB11" s="791"/>
      <c r="BC11" s="791"/>
      <c r="BD11" s="791"/>
      <c r="BE11" s="791"/>
      <c r="BF11" s="791"/>
      <c r="BG11" s="791"/>
      <c r="BH11" s="791"/>
      <c r="BI11" s="791"/>
      <c r="BJ11" s="791"/>
      <c r="BK11" s="796"/>
    </row>
    <row r="12" spans="2:63" ht="12" customHeight="1">
      <c r="B12" s="959"/>
      <c r="C12" s="959"/>
      <c r="D12" s="959"/>
      <c r="E12" s="1032"/>
      <c r="F12" s="1032"/>
      <c r="G12" s="1032"/>
      <c r="H12" s="1032"/>
      <c r="I12" s="1032"/>
      <c r="J12" s="1032"/>
      <c r="K12" s="1032"/>
      <c r="L12" s="1032"/>
      <c r="M12" s="1032"/>
      <c r="N12" s="19"/>
      <c r="O12" s="19"/>
      <c r="P12" s="24"/>
      <c r="Q12" s="24"/>
      <c r="R12" s="24"/>
      <c r="S12" s="24"/>
      <c r="T12" s="24"/>
      <c r="U12" s="24"/>
      <c r="V12" s="24"/>
      <c r="W12" s="24"/>
      <c r="X12" s="24"/>
      <c r="Y12" s="24"/>
      <c r="Z12" s="24"/>
      <c r="AA12" s="24"/>
      <c r="AB12" s="24"/>
      <c r="AC12" s="24"/>
      <c r="AD12" s="24"/>
      <c r="AE12" s="24"/>
      <c r="AF12" s="19"/>
      <c r="AG12" s="19"/>
      <c r="AH12" s="656"/>
      <c r="AI12" s="765"/>
      <c r="AJ12" s="766"/>
      <c r="AK12" s="790"/>
      <c r="AL12" s="791"/>
      <c r="AM12" s="791"/>
      <c r="AN12" s="791"/>
      <c r="AO12" s="791"/>
      <c r="AP12" s="791"/>
      <c r="AQ12" s="791"/>
      <c r="AR12" s="791"/>
      <c r="AS12" s="791"/>
      <c r="AT12" s="791"/>
      <c r="AU12" s="791"/>
      <c r="AV12" s="791"/>
      <c r="AW12" s="791"/>
      <c r="AX12" s="791"/>
      <c r="AY12" s="791"/>
      <c r="AZ12" s="791"/>
      <c r="BA12" s="791"/>
      <c r="BB12" s="791"/>
      <c r="BC12" s="791"/>
      <c r="BD12" s="791"/>
      <c r="BE12" s="791"/>
      <c r="BF12" s="791"/>
      <c r="BG12" s="791"/>
      <c r="BH12" s="791"/>
      <c r="BI12" s="791"/>
      <c r="BJ12" s="791"/>
      <c r="BK12" s="796"/>
    </row>
    <row r="13" spans="2:63" ht="12" customHeight="1">
      <c r="B13" s="959"/>
      <c r="C13" s="959"/>
      <c r="D13" s="959"/>
      <c r="E13" s="925"/>
      <c r="F13" s="925"/>
      <c r="G13" s="925"/>
      <c r="H13" s="925"/>
      <c r="I13" s="925"/>
      <c r="J13" s="925"/>
      <c r="K13" s="925"/>
      <c r="L13" s="925"/>
      <c r="M13" s="925"/>
      <c r="N13" s="19"/>
      <c r="O13" s="19" t="s">
        <v>110</v>
      </c>
      <c r="P13" s="19"/>
      <c r="Q13" s="19"/>
      <c r="R13" s="19"/>
      <c r="S13" s="19"/>
      <c r="T13" s="19"/>
      <c r="U13" s="19"/>
      <c r="V13" s="19"/>
      <c r="W13" s="19"/>
      <c r="X13" s="19"/>
      <c r="Y13" s="19"/>
      <c r="Z13" s="19"/>
      <c r="AA13" s="19"/>
      <c r="AB13" s="19"/>
      <c r="AC13" s="19"/>
      <c r="AD13" s="19"/>
      <c r="AE13" s="19"/>
      <c r="AF13" s="19"/>
      <c r="AG13" s="19"/>
      <c r="AH13" s="767"/>
      <c r="AI13" s="768"/>
      <c r="AJ13" s="769"/>
      <c r="AK13" s="31"/>
      <c r="AL13" s="32"/>
      <c r="AM13" s="32"/>
      <c r="AN13" s="32"/>
      <c r="AO13" s="32"/>
      <c r="AP13" s="32"/>
      <c r="AQ13" s="32"/>
      <c r="AR13" s="32"/>
      <c r="AS13" s="32"/>
      <c r="AT13" s="32"/>
      <c r="AU13" s="32"/>
      <c r="AV13" s="32"/>
      <c r="AW13" s="32"/>
      <c r="AX13" s="32"/>
      <c r="AY13" s="33"/>
      <c r="AZ13" s="33"/>
      <c r="BA13" s="33"/>
      <c r="BB13" s="244" t="s">
        <v>792</v>
      </c>
      <c r="BC13" s="244"/>
      <c r="BD13" s="793">
        <f>S97</f>
      </c>
      <c r="BE13" s="793"/>
      <c r="BF13" s="793"/>
      <c r="BG13" s="793"/>
      <c r="BH13" s="793"/>
      <c r="BI13" s="793"/>
      <c r="BJ13" s="793"/>
      <c r="BK13" s="797"/>
    </row>
    <row r="14" spans="2:63" ht="12" customHeight="1">
      <c r="B14" s="19"/>
      <c r="C14" s="19"/>
      <c r="D14" s="19"/>
      <c r="E14" s="19"/>
      <c r="F14" s="19"/>
      <c r="G14" s="19"/>
      <c r="H14" s="19"/>
      <c r="I14" s="19"/>
      <c r="J14" s="19"/>
      <c r="K14" s="19"/>
      <c r="L14" s="19"/>
      <c r="M14" s="19"/>
      <c r="N14" s="19"/>
      <c r="O14" s="19"/>
      <c r="P14" s="959" t="s">
        <v>864</v>
      </c>
      <c r="Q14" s="959"/>
      <c r="R14" s="959"/>
      <c r="S14" s="57" t="s">
        <v>865</v>
      </c>
      <c r="T14" s="960">
        <f>IF('初期入力シート'!M16="","",'初期入力シート'!M16)</f>
      </c>
      <c r="U14" s="960"/>
      <c r="V14" s="960"/>
      <c r="W14" s="960"/>
      <c r="X14" s="960"/>
      <c r="Y14" s="960"/>
      <c r="Z14" s="960"/>
      <c r="AA14" s="960"/>
      <c r="AB14" s="960"/>
      <c r="AC14" s="960"/>
      <c r="AD14" s="960"/>
      <c r="AE14" s="960"/>
      <c r="AF14" s="19"/>
      <c r="AG14" s="19"/>
      <c r="AH14" s="653" t="s">
        <v>778</v>
      </c>
      <c r="AI14" s="654"/>
      <c r="AJ14" s="655"/>
      <c r="AK14" s="798">
        <f>E100</f>
      </c>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99"/>
    </row>
    <row r="15" spans="2:63" ht="12" customHeight="1">
      <c r="B15" s="959" t="s">
        <v>863</v>
      </c>
      <c r="C15" s="959"/>
      <c r="D15" s="959"/>
      <c r="E15" s="791">
        <f>IF('初期入力シート'!M13="","",CONCATENATE('初期入力シート'!M13," 殿"))</f>
      </c>
      <c r="F15" s="791"/>
      <c r="G15" s="791"/>
      <c r="H15" s="791"/>
      <c r="I15" s="791"/>
      <c r="J15" s="791"/>
      <c r="K15" s="791"/>
      <c r="L15" s="791"/>
      <c r="M15" s="791"/>
      <c r="N15" s="19"/>
      <c r="O15" s="19"/>
      <c r="P15" s="959"/>
      <c r="Q15" s="959"/>
      <c r="R15" s="959"/>
      <c r="S15" s="1011">
        <f>IF('初期入力シート'!M17="","",'初期入力シート'!M17)</f>
      </c>
      <c r="T15" s="1011"/>
      <c r="U15" s="1011"/>
      <c r="V15" s="1011"/>
      <c r="W15" s="1011"/>
      <c r="X15" s="1011"/>
      <c r="Y15" s="1011"/>
      <c r="Z15" s="1011"/>
      <c r="AA15" s="1011"/>
      <c r="AB15" s="1011"/>
      <c r="AC15" s="1011"/>
      <c r="AD15" s="1011"/>
      <c r="AE15" s="1011"/>
      <c r="AF15" s="19"/>
      <c r="AG15" s="19"/>
      <c r="AH15" s="656"/>
      <c r="AI15" s="657"/>
      <c r="AJ15" s="658"/>
      <c r="AK15" s="728"/>
      <c r="AL15" s="729"/>
      <c r="AM15" s="729"/>
      <c r="AN15" s="729"/>
      <c r="AO15" s="729"/>
      <c r="AP15" s="729"/>
      <c r="AQ15" s="729"/>
      <c r="AR15" s="729"/>
      <c r="AS15" s="729"/>
      <c r="AT15" s="729"/>
      <c r="AU15" s="729"/>
      <c r="AV15" s="729"/>
      <c r="AW15" s="729"/>
      <c r="AX15" s="729"/>
      <c r="AY15" s="729"/>
      <c r="AZ15" s="729"/>
      <c r="BA15" s="729"/>
      <c r="BB15" s="729"/>
      <c r="BC15" s="729"/>
      <c r="BD15" s="729"/>
      <c r="BE15" s="729"/>
      <c r="BF15" s="729"/>
      <c r="BG15" s="729"/>
      <c r="BH15" s="729"/>
      <c r="BI15" s="729"/>
      <c r="BJ15" s="729"/>
      <c r="BK15" s="800"/>
    </row>
    <row r="16" spans="2:63" ht="12" customHeight="1">
      <c r="B16" s="959"/>
      <c r="C16" s="959"/>
      <c r="D16" s="959"/>
      <c r="E16" s="791"/>
      <c r="F16" s="791"/>
      <c r="G16" s="791"/>
      <c r="H16" s="791"/>
      <c r="I16" s="791"/>
      <c r="J16" s="791"/>
      <c r="K16" s="791"/>
      <c r="L16" s="791"/>
      <c r="M16" s="791"/>
      <c r="N16" s="19"/>
      <c r="O16" s="19"/>
      <c r="P16" s="959"/>
      <c r="Q16" s="959"/>
      <c r="R16" s="959"/>
      <c r="S16" s="1011"/>
      <c r="T16" s="1011"/>
      <c r="U16" s="1011"/>
      <c r="V16" s="1011"/>
      <c r="W16" s="1011"/>
      <c r="X16" s="1011"/>
      <c r="Y16" s="1011"/>
      <c r="Z16" s="1011"/>
      <c r="AA16" s="1011"/>
      <c r="AB16" s="1011"/>
      <c r="AC16" s="1011"/>
      <c r="AD16" s="1011"/>
      <c r="AE16" s="1011"/>
      <c r="AF16" s="19"/>
      <c r="AG16" s="19"/>
      <c r="AH16" s="659"/>
      <c r="AI16" s="660"/>
      <c r="AJ16" s="661"/>
      <c r="AK16" s="730"/>
      <c r="AL16" s="731"/>
      <c r="AM16" s="731"/>
      <c r="AN16" s="731"/>
      <c r="AO16" s="731"/>
      <c r="AP16" s="731"/>
      <c r="AQ16" s="731"/>
      <c r="AR16" s="731"/>
      <c r="AS16" s="731"/>
      <c r="AT16" s="731"/>
      <c r="AU16" s="731"/>
      <c r="AV16" s="731"/>
      <c r="AW16" s="731"/>
      <c r="AX16" s="731"/>
      <c r="AY16" s="731"/>
      <c r="AZ16" s="731"/>
      <c r="BA16" s="731"/>
      <c r="BB16" s="731"/>
      <c r="BC16" s="731"/>
      <c r="BD16" s="731"/>
      <c r="BE16" s="731"/>
      <c r="BF16" s="731"/>
      <c r="BG16" s="731"/>
      <c r="BH16" s="731"/>
      <c r="BI16" s="731"/>
      <c r="BJ16" s="731"/>
      <c r="BK16" s="801"/>
    </row>
    <row r="17" spans="2:63" ht="12" customHeight="1">
      <c r="B17" s="959"/>
      <c r="C17" s="959"/>
      <c r="D17" s="959"/>
      <c r="E17" s="850"/>
      <c r="F17" s="850"/>
      <c r="G17" s="850"/>
      <c r="H17" s="850"/>
      <c r="I17" s="850"/>
      <c r="J17" s="850"/>
      <c r="K17" s="850"/>
      <c r="L17" s="850"/>
      <c r="M17" s="850"/>
      <c r="N17" s="19"/>
      <c r="O17" s="19"/>
      <c r="P17" s="959"/>
      <c r="Q17" s="959"/>
      <c r="R17" s="959"/>
      <c r="S17" s="1014"/>
      <c r="T17" s="1014"/>
      <c r="U17" s="1014"/>
      <c r="V17" s="1014"/>
      <c r="W17" s="1014"/>
      <c r="X17" s="1014"/>
      <c r="Y17" s="1014"/>
      <c r="Z17" s="1014"/>
      <c r="AA17" s="1014"/>
      <c r="AB17" s="1014"/>
      <c r="AC17" s="1014"/>
      <c r="AD17" s="1014"/>
      <c r="AE17" s="1014"/>
      <c r="AF17" s="19"/>
      <c r="AG17" s="19"/>
      <c r="AH17" s="794" t="s">
        <v>832</v>
      </c>
      <c r="AI17" s="654"/>
      <c r="AJ17" s="655"/>
      <c r="AK17" s="802" t="s">
        <v>786</v>
      </c>
      <c r="AL17" s="803"/>
      <c r="AM17" s="803"/>
      <c r="AN17" s="720" t="str">
        <f>H103</f>
        <v>年　　月　　日</v>
      </c>
      <c r="AO17" s="720"/>
      <c r="AP17" s="720"/>
      <c r="AQ17" s="720"/>
      <c r="AR17" s="720"/>
      <c r="AS17" s="720"/>
      <c r="AT17" s="720"/>
      <c r="AU17" s="720"/>
      <c r="AV17" s="721"/>
      <c r="AW17" s="656" t="s">
        <v>821</v>
      </c>
      <c r="AX17" s="657"/>
      <c r="AY17" s="658"/>
      <c r="AZ17" s="804" t="str">
        <f>T103</f>
        <v>  年　　月　　日</v>
      </c>
      <c r="BA17" s="805"/>
      <c r="BB17" s="805"/>
      <c r="BC17" s="805"/>
      <c r="BD17" s="805"/>
      <c r="BE17" s="805"/>
      <c r="BF17" s="805"/>
      <c r="BG17" s="805"/>
      <c r="BH17" s="805"/>
      <c r="BI17" s="805"/>
      <c r="BJ17" s="805"/>
      <c r="BK17" s="806"/>
    </row>
    <row r="18" spans="2:63" ht="12" customHeight="1">
      <c r="B18" s="23"/>
      <c r="C18" s="23"/>
      <c r="D18" s="23"/>
      <c r="E18" s="29"/>
      <c r="F18" s="29"/>
      <c r="G18" s="29"/>
      <c r="H18" s="29"/>
      <c r="I18" s="29"/>
      <c r="J18" s="29"/>
      <c r="K18" s="29"/>
      <c r="L18" s="29"/>
      <c r="M18" s="19"/>
      <c r="N18" s="19"/>
      <c r="O18" s="19"/>
      <c r="P18" s="23"/>
      <c r="Q18" s="23"/>
      <c r="R18" s="23"/>
      <c r="S18" s="30"/>
      <c r="T18" s="30"/>
      <c r="U18" s="30"/>
      <c r="V18" s="30"/>
      <c r="W18" s="30"/>
      <c r="X18" s="30"/>
      <c r="Y18" s="30"/>
      <c r="Z18" s="30"/>
      <c r="AA18" s="30"/>
      <c r="AB18" s="30"/>
      <c r="AC18" s="30"/>
      <c r="AD18" s="30"/>
      <c r="AE18" s="30"/>
      <c r="AF18" s="19"/>
      <c r="AG18" s="19"/>
      <c r="AH18" s="690"/>
      <c r="AI18" s="657"/>
      <c r="AJ18" s="658"/>
      <c r="AK18" s="1"/>
      <c r="AL18" s="2"/>
      <c r="AM18" s="2"/>
      <c r="AN18" s="628"/>
      <c r="AO18" s="628"/>
      <c r="AP18" s="628"/>
      <c r="AQ18" s="628"/>
      <c r="AR18" s="628"/>
      <c r="AS18" s="628"/>
      <c r="AT18" s="628"/>
      <c r="AU18" s="628"/>
      <c r="AV18" s="629"/>
      <c r="AW18" s="690"/>
      <c r="AX18" s="657"/>
      <c r="AY18" s="658"/>
      <c r="AZ18" s="807"/>
      <c r="BA18" s="808"/>
      <c r="BB18" s="808"/>
      <c r="BC18" s="808"/>
      <c r="BD18" s="808"/>
      <c r="BE18" s="808"/>
      <c r="BF18" s="808"/>
      <c r="BG18" s="808"/>
      <c r="BH18" s="808"/>
      <c r="BI18" s="808"/>
      <c r="BJ18" s="808"/>
      <c r="BK18" s="809"/>
    </row>
    <row r="19" spans="2:63" ht="12" customHeight="1">
      <c r="B19" s="995" t="s">
        <v>777</v>
      </c>
      <c r="C19" s="996"/>
      <c r="D19" s="997"/>
      <c r="E19" s="1003" t="str">
        <f>IF('初期入力シート'!M10="","",'初期入力シート'!M10)</f>
        <v>生和コーポレーション株式会社</v>
      </c>
      <c r="F19" s="1004"/>
      <c r="G19" s="1004"/>
      <c r="H19" s="1004"/>
      <c r="I19" s="1004"/>
      <c r="J19" s="1004"/>
      <c r="K19" s="1004"/>
      <c r="L19" s="1004"/>
      <c r="M19" s="1004"/>
      <c r="N19" s="1005"/>
      <c r="O19" s="19"/>
      <c r="P19" s="959" t="s">
        <v>776</v>
      </c>
      <c r="Q19" s="959"/>
      <c r="R19" s="959"/>
      <c r="S19" s="1009">
        <f>IF('初期入力シート'!M20="","",'初期入力シート'!M20)</f>
      </c>
      <c r="T19" s="1009"/>
      <c r="U19" s="1009"/>
      <c r="V19" s="1009"/>
      <c r="W19" s="1009"/>
      <c r="X19" s="1009"/>
      <c r="Y19" s="1009"/>
      <c r="Z19" s="1009"/>
      <c r="AA19" s="1009"/>
      <c r="AB19" s="1009"/>
      <c r="AC19" s="1009"/>
      <c r="AD19" s="1009"/>
      <c r="AE19" s="1009"/>
      <c r="AF19" s="19"/>
      <c r="AG19" s="19"/>
      <c r="AH19" s="659"/>
      <c r="AI19" s="660"/>
      <c r="AJ19" s="661"/>
      <c r="AK19" s="712" t="s">
        <v>785</v>
      </c>
      <c r="AL19" s="713"/>
      <c r="AM19" s="713"/>
      <c r="AN19" s="714" t="str">
        <f>H105</f>
        <v>年　　月　　日</v>
      </c>
      <c r="AO19" s="714"/>
      <c r="AP19" s="714"/>
      <c r="AQ19" s="714"/>
      <c r="AR19" s="714"/>
      <c r="AS19" s="714"/>
      <c r="AT19" s="714"/>
      <c r="AU19" s="714"/>
      <c r="AV19" s="715"/>
      <c r="AW19" s="659"/>
      <c r="AX19" s="660"/>
      <c r="AY19" s="661"/>
      <c r="AZ19" s="810"/>
      <c r="BA19" s="811"/>
      <c r="BB19" s="811"/>
      <c r="BC19" s="811"/>
      <c r="BD19" s="811"/>
      <c r="BE19" s="811"/>
      <c r="BF19" s="811"/>
      <c r="BG19" s="811"/>
      <c r="BH19" s="811"/>
      <c r="BI19" s="811"/>
      <c r="BJ19" s="811"/>
      <c r="BK19" s="812"/>
    </row>
    <row r="20" spans="2:63" ht="12" customHeight="1">
      <c r="B20" s="998"/>
      <c r="C20" s="959"/>
      <c r="D20" s="999"/>
      <c r="E20" s="1006"/>
      <c r="F20" s="1007"/>
      <c r="G20" s="1007"/>
      <c r="H20" s="1007"/>
      <c r="I20" s="1007"/>
      <c r="J20" s="1007"/>
      <c r="K20" s="1007"/>
      <c r="L20" s="1007"/>
      <c r="M20" s="1007"/>
      <c r="N20" s="1008"/>
      <c r="O20" s="19"/>
      <c r="P20" s="959"/>
      <c r="Q20" s="959"/>
      <c r="R20" s="959"/>
      <c r="S20" s="977"/>
      <c r="T20" s="977"/>
      <c r="U20" s="977"/>
      <c r="V20" s="977"/>
      <c r="W20" s="977"/>
      <c r="X20" s="977"/>
      <c r="Y20" s="977"/>
      <c r="Z20" s="977"/>
      <c r="AA20" s="977"/>
      <c r="AB20" s="977"/>
      <c r="AC20" s="977"/>
      <c r="AD20" s="977"/>
      <c r="AE20" s="977"/>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2:63" ht="12" customHeight="1">
      <c r="B21" s="998"/>
      <c r="C21" s="959"/>
      <c r="D21" s="999"/>
      <c r="E21" s="1010">
        <f>IF('初期入力シート'!M11="","",'初期入力シート'!M11)</f>
      </c>
      <c r="F21" s="1011"/>
      <c r="G21" s="1011"/>
      <c r="H21" s="1011"/>
      <c r="I21" s="1011"/>
      <c r="J21" s="1011"/>
      <c r="K21" s="1011"/>
      <c r="L21" s="988" t="s">
        <v>780</v>
      </c>
      <c r="M21" s="988"/>
      <c r="N21" s="989"/>
      <c r="O21" s="19"/>
      <c r="P21" s="959" t="s">
        <v>788</v>
      </c>
      <c r="Q21" s="959"/>
      <c r="R21" s="959"/>
      <c r="S21" s="976">
        <f>IF('初期入力シート'!M21="","",'初期入力シート'!M21)</f>
      </c>
      <c r="T21" s="976"/>
      <c r="U21" s="976"/>
      <c r="V21" s="976"/>
      <c r="W21" s="976"/>
      <c r="X21" s="976"/>
      <c r="Y21" s="976"/>
      <c r="Z21" s="976"/>
      <c r="AA21" s="976"/>
      <c r="AB21" s="976"/>
      <c r="AC21" s="976"/>
      <c r="AD21" s="992" t="s">
        <v>827</v>
      </c>
      <c r="AE21" s="992"/>
      <c r="AF21" s="19"/>
      <c r="AG21" s="19"/>
      <c r="AH21" s="653" t="s">
        <v>781</v>
      </c>
      <c r="AI21" s="654"/>
      <c r="AJ21" s="655"/>
      <c r="AK21" s="671" t="s">
        <v>833</v>
      </c>
      <c r="AL21" s="651"/>
      <c r="AM21" s="651"/>
      <c r="AN21" s="651"/>
      <c r="AO21" s="651"/>
      <c r="AP21" s="651"/>
      <c r="AQ21" s="652"/>
      <c r="AR21" s="650" t="s">
        <v>828</v>
      </c>
      <c r="AS21" s="651"/>
      <c r="AT21" s="651"/>
      <c r="AU21" s="651"/>
      <c r="AV21" s="651"/>
      <c r="AW21" s="651"/>
      <c r="AX21" s="651"/>
      <c r="AY21" s="651"/>
      <c r="AZ21" s="651"/>
      <c r="BA21" s="651"/>
      <c r="BB21" s="651"/>
      <c r="BC21" s="651"/>
      <c r="BD21" s="652"/>
      <c r="BE21" s="650" t="s">
        <v>829</v>
      </c>
      <c r="BF21" s="651"/>
      <c r="BG21" s="651"/>
      <c r="BH21" s="651"/>
      <c r="BI21" s="651"/>
      <c r="BJ21" s="651"/>
      <c r="BK21" s="689"/>
    </row>
    <row r="22" spans="2:63" ht="12" customHeight="1">
      <c r="B22" s="998"/>
      <c r="C22" s="959"/>
      <c r="D22" s="999"/>
      <c r="E22" s="1010"/>
      <c r="F22" s="1011"/>
      <c r="G22" s="1011"/>
      <c r="H22" s="1011"/>
      <c r="I22" s="1011"/>
      <c r="J22" s="1011"/>
      <c r="K22" s="1011"/>
      <c r="L22" s="988"/>
      <c r="M22" s="988"/>
      <c r="N22" s="989"/>
      <c r="O22" s="19"/>
      <c r="P22" s="959"/>
      <c r="Q22" s="959"/>
      <c r="R22" s="959"/>
      <c r="S22" s="977"/>
      <c r="T22" s="977"/>
      <c r="U22" s="977"/>
      <c r="V22" s="977"/>
      <c r="W22" s="977"/>
      <c r="X22" s="977"/>
      <c r="Y22" s="977"/>
      <c r="Z22" s="977"/>
      <c r="AA22" s="977"/>
      <c r="AB22" s="977"/>
      <c r="AC22" s="977"/>
      <c r="AD22" s="993"/>
      <c r="AE22" s="993"/>
      <c r="AF22" s="19"/>
      <c r="AG22" s="19"/>
      <c r="AH22" s="690"/>
      <c r="AI22" s="657"/>
      <c r="AJ22" s="658"/>
      <c r="AK22" s="632">
        <f>E108</f>
      </c>
      <c r="AL22" s="633"/>
      <c r="AM22" s="633"/>
      <c r="AN22" s="633"/>
      <c r="AO22" s="633"/>
      <c r="AP22" s="638" t="s">
        <v>782</v>
      </c>
      <c r="AQ22" s="639"/>
      <c r="AR22" s="644" t="str">
        <f>L108</f>
        <v>・大臣　・知事</v>
      </c>
      <c r="AS22" s="645"/>
      <c r="AT22" s="681" t="str">
        <f>N108</f>
        <v>・特定　・一般</v>
      </c>
      <c r="AU22" s="681"/>
      <c r="AV22" s="684" t="str">
        <f>P108</f>
        <v>(　-　）</v>
      </c>
      <c r="AW22" s="684"/>
      <c r="AX22" s="607" t="s">
        <v>830</v>
      </c>
      <c r="AY22" s="678">
        <f>S108</f>
      </c>
      <c r="AZ22" s="678"/>
      <c r="BA22" s="678"/>
      <c r="BB22" s="678"/>
      <c r="BC22" s="678"/>
      <c r="BD22" s="610" t="s">
        <v>831</v>
      </c>
      <c r="BE22" s="613" t="str">
        <f>IF(Y108="","　年　　月　　日",Y108)</f>
        <v>　年　　月　　日</v>
      </c>
      <c r="BF22" s="614"/>
      <c r="BG22" s="614"/>
      <c r="BH22" s="614"/>
      <c r="BI22" s="614"/>
      <c r="BJ22" s="614"/>
      <c r="BK22" s="615"/>
    </row>
    <row r="23" spans="2:63" ht="12" customHeight="1">
      <c r="B23" s="1000"/>
      <c r="C23" s="1001"/>
      <c r="D23" s="1002"/>
      <c r="E23" s="1012"/>
      <c r="F23" s="1013"/>
      <c r="G23" s="1013"/>
      <c r="H23" s="1013"/>
      <c r="I23" s="1013"/>
      <c r="J23" s="1013"/>
      <c r="K23" s="1013"/>
      <c r="L23" s="990"/>
      <c r="M23" s="990"/>
      <c r="N23" s="991"/>
      <c r="O23" s="19"/>
      <c r="P23" s="19"/>
      <c r="Q23" s="19"/>
      <c r="R23" s="19"/>
      <c r="S23" s="19"/>
      <c r="T23" s="19"/>
      <c r="U23" s="19"/>
      <c r="V23" s="19"/>
      <c r="W23" s="19"/>
      <c r="X23" s="19"/>
      <c r="Y23" s="19"/>
      <c r="Z23" s="19"/>
      <c r="AA23" s="19"/>
      <c r="AB23" s="19"/>
      <c r="AC23" s="19"/>
      <c r="AD23" s="19"/>
      <c r="AE23" s="19"/>
      <c r="AF23" s="19"/>
      <c r="AG23" s="19"/>
      <c r="AH23" s="690"/>
      <c r="AI23" s="657"/>
      <c r="AJ23" s="658"/>
      <c r="AK23" s="634"/>
      <c r="AL23" s="635"/>
      <c r="AM23" s="635"/>
      <c r="AN23" s="635"/>
      <c r="AO23" s="635"/>
      <c r="AP23" s="640"/>
      <c r="AQ23" s="641"/>
      <c r="AR23" s="646"/>
      <c r="AS23" s="647"/>
      <c r="AT23" s="682"/>
      <c r="AU23" s="682"/>
      <c r="AV23" s="685"/>
      <c r="AW23" s="685"/>
      <c r="AX23" s="608"/>
      <c r="AY23" s="679"/>
      <c r="AZ23" s="679"/>
      <c r="BA23" s="679"/>
      <c r="BB23" s="679"/>
      <c r="BC23" s="679"/>
      <c r="BD23" s="611"/>
      <c r="BE23" s="616"/>
      <c r="BF23" s="617"/>
      <c r="BG23" s="617"/>
      <c r="BH23" s="617"/>
      <c r="BI23" s="617"/>
      <c r="BJ23" s="617"/>
      <c r="BK23" s="618"/>
    </row>
    <row r="24" spans="2:63" ht="12" customHeight="1">
      <c r="B24" s="19"/>
      <c r="C24" s="19"/>
      <c r="D24" s="19"/>
      <c r="E24" s="19"/>
      <c r="F24" s="19"/>
      <c r="G24" s="19"/>
      <c r="H24" s="19"/>
      <c r="I24" s="19"/>
      <c r="J24" s="19"/>
      <c r="K24" s="19"/>
      <c r="L24" s="19"/>
      <c r="M24" s="19"/>
      <c r="N24" s="19"/>
      <c r="O24" s="19"/>
      <c r="P24" s="19"/>
      <c r="Q24" s="984" t="s">
        <v>774</v>
      </c>
      <c r="R24" s="984"/>
      <c r="S24" s="850">
        <f>IF('初期入力シート'!M18="","",'初期入力シート'!M18)</f>
      </c>
      <c r="T24" s="850"/>
      <c r="U24" s="850"/>
      <c r="V24" s="850"/>
      <c r="W24" s="850"/>
      <c r="X24" s="984" t="s">
        <v>775</v>
      </c>
      <c r="Y24" s="984"/>
      <c r="Z24" s="994">
        <f>IF('初期入力シート'!M19="","",'初期入力シート'!M19)</f>
      </c>
      <c r="AA24" s="994"/>
      <c r="AB24" s="994"/>
      <c r="AC24" s="994"/>
      <c r="AD24" s="994"/>
      <c r="AE24" s="994"/>
      <c r="AF24" s="21"/>
      <c r="AG24" s="21"/>
      <c r="AH24" s="690"/>
      <c r="AI24" s="657"/>
      <c r="AJ24" s="658"/>
      <c r="AK24" s="636"/>
      <c r="AL24" s="637"/>
      <c r="AM24" s="637"/>
      <c r="AN24" s="637"/>
      <c r="AO24" s="637"/>
      <c r="AP24" s="642"/>
      <c r="AQ24" s="643"/>
      <c r="AR24" s="648"/>
      <c r="AS24" s="649"/>
      <c r="AT24" s="683"/>
      <c r="AU24" s="683"/>
      <c r="AV24" s="686"/>
      <c r="AW24" s="686"/>
      <c r="AX24" s="609"/>
      <c r="AY24" s="680"/>
      <c r="AZ24" s="680"/>
      <c r="BA24" s="680"/>
      <c r="BB24" s="680"/>
      <c r="BC24" s="680"/>
      <c r="BD24" s="612"/>
      <c r="BE24" s="619"/>
      <c r="BF24" s="620"/>
      <c r="BG24" s="620"/>
      <c r="BH24" s="620"/>
      <c r="BI24" s="620"/>
      <c r="BJ24" s="620"/>
      <c r="BK24" s="621"/>
    </row>
    <row r="25" spans="2:63" ht="12" customHeight="1">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690"/>
      <c r="AI25" s="657"/>
      <c r="AJ25" s="658"/>
      <c r="AK25" s="632">
        <f>E111</f>
      </c>
      <c r="AL25" s="633"/>
      <c r="AM25" s="633"/>
      <c r="AN25" s="633"/>
      <c r="AO25" s="633"/>
      <c r="AP25" s="638" t="s">
        <v>782</v>
      </c>
      <c r="AQ25" s="639"/>
      <c r="AR25" s="644" t="str">
        <f>L111</f>
        <v>・大臣　・知事</v>
      </c>
      <c r="AS25" s="645"/>
      <c r="AT25" s="681" t="str">
        <f>N111</f>
        <v>・特定　・一般</v>
      </c>
      <c r="AU25" s="681"/>
      <c r="AV25" s="684" t="str">
        <f>P111</f>
        <v>(　-　）</v>
      </c>
      <c r="AW25" s="684"/>
      <c r="AX25" s="607" t="s">
        <v>830</v>
      </c>
      <c r="AY25" s="678">
        <f>S111</f>
      </c>
      <c r="AZ25" s="678"/>
      <c r="BA25" s="678"/>
      <c r="BB25" s="678"/>
      <c r="BC25" s="678"/>
      <c r="BD25" s="610" t="s">
        <v>831</v>
      </c>
      <c r="BE25" s="613" t="str">
        <f>Y111</f>
        <v>　年　　月　　日</v>
      </c>
      <c r="BF25" s="614"/>
      <c r="BG25" s="614"/>
      <c r="BH25" s="614"/>
      <c r="BI25" s="614"/>
      <c r="BJ25" s="614"/>
      <c r="BK25" s="615"/>
    </row>
    <row r="26" spans="2:63" ht="12" customHeight="1">
      <c r="B26" s="16" t="s">
        <v>789</v>
      </c>
      <c r="C26" s="7"/>
      <c r="D26" s="7"/>
      <c r="E26" s="7"/>
      <c r="F26" s="7"/>
      <c r="G26" s="7"/>
      <c r="H26" s="7"/>
      <c r="I26" s="7"/>
      <c r="J26" s="7"/>
      <c r="K26" s="7"/>
      <c r="L26" s="7"/>
      <c r="M26" s="7"/>
      <c r="N26" s="7"/>
      <c r="O26" s="11"/>
      <c r="P26" s="7"/>
      <c r="Q26" s="7"/>
      <c r="R26" s="7"/>
      <c r="S26" s="7"/>
      <c r="T26" s="7"/>
      <c r="U26" s="7"/>
      <c r="V26" s="7"/>
      <c r="W26" s="7"/>
      <c r="X26" s="7"/>
      <c r="Y26" s="7"/>
      <c r="Z26" s="7"/>
      <c r="AA26" s="7"/>
      <c r="AB26" s="7"/>
      <c r="AC26" s="7"/>
      <c r="AD26" s="19"/>
      <c r="AE26" s="40" t="s">
        <v>15</v>
      </c>
      <c r="AF26" s="19"/>
      <c r="AG26" s="19"/>
      <c r="AH26" s="690"/>
      <c r="AI26" s="657"/>
      <c r="AJ26" s="658"/>
      <c r="AK26" s="634"/>
      <c r="AL26" s="635"/>
      <c r="AM26" s="635"/>
      <c r="AN26" s="635"/>
      <c r="AO26" s="635"/>
      <c r="AP26" s="640"/>
      <c r="AQ26" s="641"/>
      <c r="AR26" s="646"/>
      <c r="AS26" s="647"/>
      <c r="AT26" s="682"/>
      <c r="AU26" s="682"/>
      <c r="AV26" s="685"/>
      <c r="AW26" s="685"/>
      <c r="AX26" s="608"/>
      <c r="AY26" s="679"/>
      <c r="AZ26" s="679"/>
      <c r="BA26" s="679"/>
      <c r="BB26" s="679"/>
      <c r="BC26" s="679"/>
      <c r="BD26" s="611"/>
      <c r="BE26" s="616"/>
      <c r="BF26" s="617"/>
      <c r="BG26" s="617"/>
      <c r="BH26" s="617"/>
      <c r="BI26" s="617"/>
      <c r="BJ26" s="617"/>
      <c r="BK26" s="618"/>
    </row>
    <row r="27" spans="2:63" ht="12" customHeight="1">
      <c r="B27" s="653" t="s">
        <v>778</v>
      </c>
      <c r="C27" s="654"/>
      <c r="D27" s="655"/>
      <c r="E27" s="662">
        <f>IF('初期入力シート'!M11="","",CONCATENATE('初期入力シート'!M11," の工事に伴う ",'初期入力シート'!M55))</f>
      </c>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4"/>
      <c r="AF27" s="19"/>
      <c r="AG27" s="19"/>
      <c r="AH27" s="659"/>
      <c r="AI27" s="660"/>
      <c r="AJ27" s="661"/>
      <c r="AK27" s="691"/>
      <c r="AL27" s="692"/>
      <c r="AM27" s="692"/>
      <c r="AN27" s="692"/>
      <c r="AO27" s="692"/>
      <c r="AP27" s="693"/>
      <c r="AQ27" s="694"/>
      <c r="AR27" s="708"/>
      <c r="AS27" s="709"/>
      <c r="AT27" s="719"/>
      <c r="AU27" s="719"/>
      <c r="AV27" s="704"/>
      <c r="AW27" s="704"/>
      <c r="AX27" s="705"/>
      <c r="AY27" s="706"/>
      <c r="AZ27" s="706"/>
      <c r="BA27" s="706"/>
      <c r="BB27" s="706"/>
      <c r="BC27" s="706"/>
      <c r="BD27" s="707"/>
      <c r="BE27" s="822"/>
      <c r="BF27" s="823"/>
      <c r="BG27" s="823"/>
      <c r="BH27" s="823"/>
      <c r="BI27" s="823"/>
      <c r="BJ27" s="823"/>
      <c r="BK27" s="824"/>
    </row>
    <row r="28" spans="2:63" ht="12" customHeight="1">
      <c r="B28" s="656"/>
      <c r="C28" s="657"/>
      <c r="D28" s="658"/>
      <c r="E28" s="665"/>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7"/>
      <c r="AF28" s="19"/>
      <c r="AG28" s="19"/>
      <c r="AH28" s="672" t="s">
        <v>899</v>
      </c>
      <c r="AI28" s="673"/>
      <c r="AJ28" s="835"/>
      <c r="AK28" s="710" t="s">
        <v>900</v>
      </c>
      <c r="AL28" s="710"/>
      <c r="AM28" s="711"/>
      <c r="AN28" s="828" t="s">
        <v>901</v>
      </c>
      <c r="AO28" s="828"/>
      <c r="AP28" s="828"/>
      <c r="AQ28" s="828"/>
      <c r="AR28" s="828"/>
      <c r="AS28" s="828"/>
      <c r="AT28" s="828"/>
      <c r="AU28" s="828"/>
      <c r="AV28" s="828" t="s">
        <v>902</v>
      </c>
      <c r="AW28" s="828"/>
      <c r="AX28" s="828"/>
      <c r="AY28" s="828"/>
      <c r="AZ28" s="828"/>
      <c r="BA28" s="828"/>
      <c r="BB28" s="828"/>
      <c r="BC28" s="828"/>
      <c r="BD28" s="828" t="s">
        <v>903</v>
      </c>
      <c r="BE28" s="828"/>
      <c r="BF28" s="828"/>
      <c r="BG28" s="828"/>
      <c r="BH28" s="828"/>
      <c r="BI28" s="828"/>
      <c r="BJ28" s="828"/>
      <c r="BK28" s="828"/>
    </row>
    <row r="29" spans="2:63" ht="12" customHeight="1">
      <c r="B29" s="690"/>
      <c r="C29" s="657"/>
      <c r="D29" s="658"/>
      <c r="E29" s="668"/>
      <c r="F29" s="669"/>
      <c r="G29" s="669"/>
      <c r="H29" s="669"/>
      <c r="I29" s="669"/>
      <c r="J29" s="669"/>
      <c r="K29" s="669"/>
      <c r="L29" s="669"/>
      <c r="M29" s="669"/>
      <c r="N29" s="669"/>
      <c r="O29" s="669"/>
      <c r="P29" s="669"/>
      <c r="Q29" s="669"/>
      <c r="R29" s="669"/>
      <c r="S29" s="669"/>
      <c r="T29" s="666"/>
      <c r="U29" s="666"/>
      <c r="V29" s="666"/>
      <c r="W29" s="666"/>
      <c r="X29" s="666"/>
      <c r="Y29" s="666"/>
      <c r="Z29" s="666"/>
      <c r="AA29" s="666"/>
      <c r="AB29" s="666"/>
      <c r="AC29" s="666"/>
      <c r="AD29" s="666"/>
      <c r="AE29" s="667"/>
      <c r="AF29" s="19"/>
      <c r="AG29" s="19"/>
      <c r="AH29" s="836"/>
      <c r="AI29" s="837"/>
      <c r="AJ29" s="838"/>
      <c r="AK29" s="710"/>
      <c r="AL29" s="710"/>
      <c r="AM29" s="710"/>
      <c r="AN29" s="622" t="str">
        <f>IF('初期入力シート'!M77="","□加入　　　□未加入　　　□適用除外",IF('初期入力シート'!M77="加入","■加入　　　□未加入　　　□適用除外",IF('初期入力シート'!M77="未加入","□加入　　　■未加入　　　□適用除外",IF('初期入力シート'!M77="適用除外","□加入　　　□未加入　　　■適用除外"))))</f>
        <v>□加入　　　□未加入　　　□適用除外</v>
      </c>
      <c r="AO29" s="903"/>
      <c r="AP29" s="903"/>
      <c r="AQ29" s="903"/>
      <c r="AR29" s="903"/>
      <c r="AS29" s="903"/>
      <c r="AT29" s="903"/>
      <c r="AU29" s="903"/>
      <c r="AV29" s="622" t="str">
        <f>IF('初期入力シート'!M79="","□加入　　　□未加入　　　□適用除外",IF('初期入力シート'!M79="加入","■加入　　　□未加入　　　□適用除外",IF('初期入力シート'!M79="未加入","□加入　　　■未加入　　　□適用除外",IF('初期入力シート'!M79="適用除外","□加入　　　□未加入　　　■適用除外"))))</f>
        <v>□加入　　　□未加入　　　□適用除外</v>
      </c>
      <c r="AW29" s="903"/>
      <c r="AX29" s="903"/>
      <c r="AY29" s="903"/>
      <c r="AZ29" s="903"/>
      <c r="BA29" s="903"/>
      <c r="BB29" s="903"/>
      <c r="BC29" s="903"/>
      <c r="BD29" s="622" t="str">
        <f>IF('初期入力シート'!M81="","□加入　　　□未加入　　　□適用除外",IF('初期入力シート'!M81="加入","■加入　　　□未加入　　　□適用除外",IF('初期入力シート'!M81="未加入","□加入　　　■未加入　　　□適用除外",IF('初期入力シート'!M81="適用除外","□加入　　　□未加入　　　■適用除外"))))</f>
        <v>□加入　　　□未加入　　　□適用除外</v>
      </c>
      <c r="BE29" s="903"/>
      <c r="BF29" s="903"/>
      <c r="BG29" s="903"/>
      <c r="BH29" s="903"/>
      <c r="BI29" s="903"/>
      <c r="BJ29" s="903"/>
      <c r="BK29" s="903"/>
    </row>
    <row r="30" spans="2:63" ht="12" customHeight="1">
      <c r="B30" s="794" t="s">
        <v>832</v>
      </c>
      <c r="C30" s="654"/>
      <c r="D30" s="655"/>
      <c r="E30" s="802" t="s">
        <v>786</v>
      </c>
      <c r="F30" s="803"/>
      <c r="G30" s="803"/>
      <c r="H30" s="720" t="str">
        <f>IF('初期入力シート'!M52="","年　　月　　日",'初期入力シート'!M52)</f>
        <v>年　　月　　日</v>
      </c>
      <c r="I30" s="720"/>
      <c r="J30" s="720"/>
      <c r="K30" s="720"/>
      <c r="L30" s="720"/>
      <c r="M30" s="720"/>
      <c r="N30" s="720"/>
      <c r="O30" s="720"/>
      <c r="P30" s="721"/>
      <c r="Q30" s="656" t="s">
        <v>779</v>
      </c>
      <c r="R30" s="657"/>
      <c r="S30" s="658"/>
      <c r="T30" s="804" t="str">
        <f>IF('初期入力シート'!M54="","  年　　月　　日",'初期入力シート'!M54)</f>
        <v>  年　　月　　日</v>
      </c>
      <c r="U30" s="805"/>
      <c r="V30" s="805"/>
      <c r="W30" s="805"/>
      <c r="X30" s="805"/>
      <c r="Y30" s="805"/>
      <c r="Z30" s="805"/>
      <c r="AA30" s="805"/>
      <c r="AB30" s="805"/>
      <c r="AC30" s="805"/>
      <c r="AD30" s="805"/>
      <c r="AE30" s="806"/>
      <c r="AF30" s="19"/>
      <c r="AG30" s="19"/>
      <c r="AH30" s="836"/>
      <c r="AI30" s="837"/>
      <c r="AJ30" s="838"/>
      <c r="AK30" s="710"/>
      <c r="AL30" s="710"/>
      <c r="AM30" s="710"/>
      <c r="AN30" s="904"/>
      <c r="AO30" s="904"/>
      <c r="AP30" s="904"/>
      <c r="AQ30" s="904"/>
      <c r="AR30" s="904"/>
      <c r="AS30" s="904"/>
      <c r="AT30" s="904"/>
      <c r="AU30" s="904"/>
      <c r="AV30" s="904"/>
      <c r="AW30" s="904"/>
      <c r="AX30" s="904"/>
      <c r="AY30" s="904"/>
      <c r="AZ30" s="904"/>
      <c r="BA30" s="904"/>
      <c r="BB30" s="904"/>
      <c r="BC30" s="904"/>
      <c r="BD30" s="904"/>
      <c r="BE30" s="904"/>
      <c r="BF30" s="904"/>
      <c r="BG30" s="904"/>
      <c r="BH30" s="904"/>
      <c r="BI30" s="904"/>
      <c r="BJ30" s="904"/>
      <c r="BK30" s="904"/>
    </row>
    <row r="31" spans="2:63" ht="12" customHeight="1">
      <c r="B31" s="690"/>
      <c r="C31" s="657"/>
      <c r="D31" s="658"/>
      <c r="E31" s="1"/>
      <c r="F31" s="2"/>
      <c r="G31" s="2"/>
      <c r="H31" s="628"/>
      <c r="I31" s="628"/>
      <c r="J31" s="628"/>
      <c r="K31" s="628"/>
      <c r="L31" s="628"/>
      <c r="M31" s="628"/>
      <c r="N31" s="628"/>
      <c r="O31" s="628"/>
      <c r="P31" s="629"/>
      <c r="Q31" s="690"/>
      <c r="R31" s="657"/>
      <c r="S31" s="658"/>
      <c r="T31" s="807"/>
      <c r="U31" s="808"/>
      <c r="V31" s="808"/>
      <c r="W31" s="808"/>
      <c r="X31" s="808"/>
      <c r="Y31" s="808"/>
      <c r="Z31" s="808"/>
      <c r="AA31" s="808"/>
      <c r="AB31" s="808"/>
      <c r="AC31" s="808"/>
      <c r="AD31" s="808"/>
      <c r="AE31" s="809"/>
      <c r="AF31" s="19"/>
      <c r="AG31" s="19"/>
      <c r="AH31" s="836"/>
      <c r="AI31" s="837"/>
      <c r="AJ31" s="838"/>
      <c r="AK31" s="710" t="s">
        <v>814</v>
      </c>
      <c r="AL31" s="710"/>
      <c r="AM31" s="710"/>
      <c r="AN31" s="828" t="s">
        <v>904</v>
      </c>
      <c r="AO31" s="828"/>
      <c r="AP31" s="828"/>
      <c r="AQ31" s="828"/>
      <c r="AR31" s="828"/>
      <c r="AS31" s="828"/>
      <c r="AT31" s="828" t="s">
        <v>901</v>
      </c>
      <c r="AU31" s="828"/>
      <c r="AV31" s="828"/>
      <c r="AW31" s="828"/>
      <c r="AX31" s="828"/>
      <c r="AY31" s="828"/>
      <c r="AZ31" s="828" t="s">
        <v>902</v>
      </c>
      <c r="BA31" s="828"/>
      <c r="BB31" s="828"/>
      <c r="BC31" s="828"/>
      <c r="BD31" s="828"/>
      <c r="BE31" s="828"/>
      <c r="BF31" s="828" t="s">
        <v>903</v>
      </c>
      <c r="BG31" s="828"/>
      <c r="BH31" s="828"/>
      <c r="BI31" s="828"/>
      <c r="BJ31" s="828"/>
      <c r="BK31" s="828"/>
    </row>
    <row r="32" spans="2:63" ht="12" customHeight="1">
      <c r="B32" s="659"/>
      <c r="C32" s="660"/>
      <c r="D32" s="661"/>
      <c r="E32" s="712" t="s">
        <v>785</v>
      </c>
      <c r="F32" s="713"/>
      <c r="G32" s="713"/>
      <c r="H32" s="714" t="str">
        <f>IF('初期入力シート'!M53="","年　　月　　日",'初期入力シート'!M53)</f>
        <v>年　　月　　日</v>
      </c>
      <c r="I32" s="714"/>
      <c r="J32" s="714"/>
      <c r="K32" s="714"/>
      <c r="L32" s="714"/>
      <c r="M32" s="714"/>
      <c r="N32" s="714"/>
      <c r="O32" s="714"/>
      <c r="P32" s="715"/>
      <c r="Q32" s="659"/>
      <c r="R32" s="660"/>
      <c r="S32" s="661"/>
      <c r="T32" s="810"/>
      <c r="U32" s="811"/>
      <c r="V32" s="811"/>
      <c r="W32" s="811"/>
      <c r="X32" s="811"/>
      <c r="Y32" s="811"/>
      <c r="Z32" s="811"/>
      <c r="AA32" s="811"/>
      <c r="AB32" s="811"/>
      <c r="AC32" s="811"/>
      <c r="AD32" s="811"/>
      <c r="AE32" s="812"/>
      <c r="AF32" s="19"/>
      <c r="AG32" s="19"/>
      <c r="AH32" s="675"/>
      <c r="AI32" s="676"/>
      <c r="AJ32" s="839"/>
      <c r="AK32" s="710"/>
      <c r="AL32" s="710"/>
      <c r="AM32" s="710"/>
      <c r="AN32" s="722">
        <f>IF('初期入力シート'!M83="","",'初期入力シート'!M83)</f>
      </c>
      <c r="AO32" s="722"/>
      <c r="AP32" s="722"/>
      <c r="AQ32" s="722"/>
      <c r="AR32" s="722"/>
      <c r="AS32" s="722"/>
      <c r="AT32" s="722" t="str">
        <f>IF('初期入力シート'!M77="加入",'初期入力シート'!M78,"─")</f>
        <v>─</v>
      </c>
      <c r="AU32" s="722"/>
      <c r="AV32" s="722"/>
      <c r="AW32" s="722"/>
      <c r="AX32" s="722"/>
      <c r="AY32" s="722"/>
      <c r="AZ32" s="825" t="str">
        <f>IF('初期入力シート'!M79="加入",'初期入力シート'!M80,"─")</f>
        <v>─</v>
      </c>
      <c r="BA32" s="826"/>
      <c r="BB32" s="826"/>
      <c r="BC32" s="826"/>
      <c r="BD32" s="826"/>
      <c r="BE32" s="827"/>
      <c r="BF32" s="825" t="str">
        <f>IF('初期入力シート'!M81="加入",'初期入力シート'!M82,"─")</f>
        <v>─</v>
      </c>
      <c r="BG32" s="826"/>
      <c r="BH32" s="826"/>
      <c r="BI32" s="826"/>
      <c r="BJ32" s="826"/>
      <c r="BK32" s="827"/>
    </row>
    <row r="33" spans="2:63" ht="12"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21"/>
      <c r="AE33" s="21"/>
      <c r="AF33" s="19"/>
      <c r="AG33" s="19"/>
      <c r="AH33" s="813" t="s">
        <v>834</v>
      </c>
      <c r="AI33" s="814"/>
      <c r="AJ33" s="814"/>
      <c r="AK33" s="815"/>
      <c r="AL33" s="829">
        <f>F125</f>
      </c>
      <c r="AM33" s="830"/>
      <c r="AN33" s="830"/>
      <c r="AO33" s="830"/>
      <c r="AP33" s="830"/>
      <c r="AQ33" s="830"/>
      <c r="AR33" s="830"/>
      <c r="AS33" s="830"/>
      <c r="AT33" s="830"/>
      <c r="AU33" s="831"/>
      <c r="AV33" s="19"/>
      <c r="AW33" s="813" t="s">
        <v>835</v>
      </c>
      <c r="AX33" s="814"/>
      <c r="AY33" s="814"/>
      <c r="AZ33" s="815"/>
      <c r="BA33" s="829">
        <f>U119</f>
      </c>
      <c r="BB33" s="830"/>
      <c r="BC33" s="830"/>
      <c r="BD33" s="830"/>
      <c r="BE33" s="830"/>
      <c r="BF33" s="830"/>
      <c r="BG33" s="830"/>
      <c r="BH33" s="830"/>
      <c r="BI33" s="830"/>
      <c r="BJ33" s="830"/>
      <c r="BK33" s="831"/>
    </row>
    <row r="34" spans="2:63" ht="12" customHeight="1">
      <c r="B34" s="653" t="s">
        <v>781</v>
      </c>
      <c r="C34" s="654"/>
      <c r="D34" s="655"/>
      <c r="E34" s="671" t="s">
        <v>833</v>
      </c>
      <c r="F34" s="651"/>
      <c r="G34" s="651"/>
      <c r="H34" s="651"/>
      <c r="I34" s="651"/>
      <c r="J34" s="651"/>
      <c r="K34" s="652"/>
      <c r="L34" s="650" t="s">
        <v>828</v>
      </c>
      <c r="M34" s="651"/>
      <c r="N34" s="651"/>
      <c r="O34" s="651"/>
      <c r="P34" s="651"/>
      <c r="Q34" s="651"/>
      <c r="R34" s="651"/>
      <c r="S34" s="651"/>
      <c r="T34" s="651"/>
      <c r="U34" s="651"/>
      <c r="V34" s="651"/>
      <c r="W34" s="651"/>
      <c r="X34" s="652"/>
      <c r="Y34" s="650" t="s">
        <v>829</v>
      </c>
      <c r="Z34" s="651"/>
      <c r="AA34" s="651"/>
      <c r="AB34" s="651"/>
      <c r="AC34" s="651"/>
      <c r="AD34" s="651"/>
      <c r="AE34" s="689"/>
      <c r="AF34" s="19"/>
      <c r="AG34" s="19"/>
      <c r="AH34" s="816"/>
      <c r="AI34" s="817"/>
      <c r="AJ34" s="817"/>
      <c r="AK34" s="818"/>
      <c r="AL34" s="819"/>
      <c r="AM34" s="820"/>
      <c r="AN34" s="820"/>
      <c r="AO34" s="820"/>
      <c r="AP34" s="820"/>
      <c r="AQ34" s="820"/>
      <c r="AR34" s="820"/>
      <c r="AS34" s="820"/>
      <c r="AT34" s="820"/>
      <c r="AU34" s="821"/>
      <c r="AV34" s="19"/>
      <c r="AW34" s="816"/>
      <c r="AX34" s="817"/>
      <c r="AY34" s="817"/>
      <c r="AZ34" s="818"/>
      <c r="BA34" s="819"/>
      <c r="BB34" s="820"/>
      <c r="BC34" s="820"/>
      <c r="BD34" s="820"/>
      <c r="BE34" s="820"/>
      <c r="BF34" s="820"/>
      <c r="BG34" s="820"/>
      <c r="BH34" s="820"/>
      <c r="BI34" s="820"/>
      <c r="BJ34" s="820"/>
      <c r="BK34" s="821"/>
    </row>
    <row r="35" spans="2:63" ht="12" customHeight="1">
      <c r="B35" s="690"/>
      <c r="C35" s="657"/>
      <c r="D35" s="658"/>
      <c r="E35" s="632">
        <f>IF('初期入力シート'!M22="","",'初期入力シート'!M22)</f>
      </c>
      <c r="F35" s="633"/>
      <c r="G35" s="633"/>
      <c r="H35" s="633"/>
      <c r="I35" s="633"/>
      <c r="J35" s="638" t="s">
        <v>906</v>
      </c>
      <c r="K35" s="639"/>
      <c r="L35" s="644" t="str">
        <f>IF('初期入力シート'!M23="","・大臣　・知事",'初期入力シート'!M23)</f>
        <v>・大臣　・知事</v>
      </c>
      <c r="M35" s="645"/>
      <c r="N35" s="681" t="str">
        <f>IF('初期入力シート'!M24="","・特定　・一般",'初期入力シート'!M24)</f>
        <v>・特定　・一般</v>
      </c>
      <c r="O35" s="681"/>
      <c r="P35" s="684" t="str">
        <f>IF(N35="・特定　・一般","(　-　）",CONCATENATE("(",'初期入力シート'!I189,"-",'初期入力シート'!I191,")"))</f>
        <v>(　-　）</v>
      </c>
      <c r="Q35" s="684"/>
      <c r="R35" s="607" t="s">
        <v>830</v>
      </c>
      <c r="S35" s="678">
        <f>IF('初期入力シート'!M25="","",'初期入力シート'!M25)</f>
      </c>
      <c r="T35" s="678"/>
      <c r="U35" s="678"/>
      <c r="V35" s="678"/>
      <c r="W35" s="678"/>
      <c r="X35" s="610" t="s">
        <v>831</v>
      </c>
      <c r="Y35" s="613" t="str">
        <f>IF('初期入力シート'!M26="","　年　　月　　日",'初期入力シート'!M26)</f>
        <v>　年　　月　　日</v>
      </c>
      <c r="Z35" s="614"/>
      <c r="AA35" s="614"/>
      <c r="AB35" s="614"/>
      <c r="AC35" s="614"/>
      <c r="AD35" s="614"/>
      <c r="AE35" s="615"/>
      <c r="AF35" s="19"/>
      <c r="AG35" s="19"/>
      <c r="AH35" s="816"/>
      <c r="AI35" s="817"/>
      <c r="AJ35" s="817"/>
      <c r="AK35" s="818"/>
      <c r="AL35" s="819"/>
      <c r="AM35" s="820"/>
      <c r="AN35" s="820"/>
      <c r="AO35" s="820"/>
      <c r="AP35" s="820"/>
      <c r="AQ35" s="820"/>
      <c r="AR35" s="820"/>
      <c r="AS35" s="820"/>
      <c r="AT35" s="820"/>
      <c r="AU35" s="821"/>
      <c r="AV35" s="19"/>
      <c r="AW35" s="832"/>
      <c r="AX35" s="833"/>
      <c r="AY35" s="833"/>
      <c r="AZ35" s="834"/>
      <c r="BA35" s="819"/>
      <c r="BB35" s="820"/>
      <c r="BC35" s="820"/>
      <c r="BD35" s="820"/>
      <c r="BE35" s="820"/>
      <c r="BF35" s="820"/>
      <c r="BG35" s="820"/>
      <c r="BH35" s="820"/>
      <c r="BI35" s="820"/>
      <c r="BJ35" s="820"/>
      <c r="BK35" s="821"/>
    </row>
    <row r="36" spans="2:63" ht="12" customHeight="1">
      <c r="B36" s="690"/>
      <c r="C36" s="657"/>
      <c r="D36" s="658"/>
      <c r="E36" s="634"/>
      <c r="F36" s="635"/>
      <c r="G36" s="635"/>
      <c r="H36" s="635"/>
      <c r="I36" s="635"/>
      <c r="J36" s="640"/>
      <c r="K36" s="641"/>
      <c r="L36" s="646"/>
      <c r="M36" s="647"/>
      <c r="N36" s="682"/>
      <c r="O36" s="682"/>
      <c r="P36" s="685"/>
      <c r="Q36" s="685"/>
      <c r="R36" s="608"/>
      <c r="S36" s="679"/>
      <c r="T36" s="679"/>
      <c r="U36" s="679"/>
      <c r="V36" s="679"/>
      <c r="W36" s="679"/>
      <c r="X36" s="611"/>
      <c r="Y36" s="616"/>
      <c r="Z36" s="617"/>
      <c r="AA36" s="617"/>
      <c r="AB36" s="617"/>
      <c r="AC36" s="617"/>
      <c r="AD36" s="617"/>
      <c r="AE36" s="618"/>
      <c r="AF36" s="19"/>
      <c r="AG36" s="19"/>
      <c r="AH36" s="4"/>
      <c r="AI36" s="770" t="s">
        <v>861</v>
      </c>
      <c r="AJ36" s="771"/>
      <c r="AK36" s="772"/>
      <c r="AL36" s="819" t="s">
        <v>784</v>
      </c>
      <c r="AM36" s="820"/>
      <c r="AN36" s="820"/>
      <c r="AO36" s="820"/>
      <c r="AP36" s="820"/>
      <c r="AQ36" s="820"/>
      <c r="AR36" s="820"/>
      <c r="AS36" s="820"/>
      <c r="AT36" s="820"/>
      <c r="AU36" s="821"/>
      <c r="AV36" s="19"/>
      <c r="AW36" s="858" t="s">
        <v>836</v>
      </c>
      <c r="AX36" s="859"/>
      <c r="AY36" s="859"/>
      <c r="AZ36" s="860"/>
      <c r="BA36" s="819">
        <f>U122</f>
      </c>
      <c r="BB36" s="820"/>
      <c r="BC36" s="820"/>
      <c r="BD36" s="820"/>
      <c r="BE36" s="820"/>
      <c r="BF36" s="820"/>
      <c r="BG36" s="820"/>
      <c r="BH36" s="820"/>
      <c r="BI36" s="820"/>
      <c r="BJ36" s="820"/>
      <c r="BK36" s="821"/>
    </row>
    <row r="37" spans="2:63" ht="12" customHeight="1">
      <c r="B37" s="690"/>
      <c r="C37" s="657"/>
      <c r="D37" s="658"/>
      <c r="E37" s="636"/>
      <c r="F37" s="637"/>
      <c r="G37" s="637"/>
      <c r="H37" s="637"/>
      <c r="I37" s="637"/>
      <c r="J37" s="642"/>
      <c r="K37" s="643"/>
      <c r="L37" s="648"/>
      <c r="M37" s="649"/>
      <c r="N37" s="683"/>
      <c r="O37" s="683"/>
      <c r="P37" s="686"/>
      <c r="Q37" s="686"/>
      <c r="R37" s="609"/>
      <c r="S37" s="680"/>
      <c r="T37" s="680"/>
      <c r="U37" s="680"/>
      <c r="V37" s="680"/>
      <c r="W37" s="680"/>
      <c r="X37" s="612"/>
      <c r="Y37" s="619"/>
      <c r="Z37" s="620"/>
      <c r="AA37" s="620"/>
      <c r="AB37" s="620"/>
      <c r="AC37" s="620"/>
      <c r="AD37" s="620"/>
      <c r="AE37" s="621"/>
      <c r="AF37" s="19"/>
      <c r="AG37" s="19"/>
      <c r="AH37" s="4"/>
      <c r="AI37" s="773"/>
      <c r="AJ37" s="774"/>
      <c r="AK37" s="775"/>
      <c r="AL37" s="819"/>
      <c r="AM37" s="820"/>
      <c r="AN37" s="820"/>
      <c r="AO37" s="820"/>
      <c r="AP37" s="820"/>
      <c r="AQ37" s="820"/>
      <c r="AR37" s="820"/>
      <c r="AS37" s="820"/>
      <c r="AT37" s="820"/>
      <c r="AU37" s="821"/>
      <c r="AV37" s="19"/>
      <c r="AW37" s="816"/>
      <c r="AX37" s="817"/>
      <c r="AY37" s="817"/>
      <c r="AZ37" s="818"/>
      <c r="BA37" s="819"/>
      <c r="BB37" s="820"/>
      <c r="BC37" s="820"/>
      <c r="BD37" s="820"/>
      <c r="BE37" s="820"/>
      <c r="BF37" s="820"/>
      <c r="BG37" s="820"/>
      <c r="BH37" s="820"/>
      <c r="BI37" s="820"/>
      <c r="BJ37" s="820"/>
      <c r="BK37" s="821"/>
    </row>
    <row r="38" spans="2:63" ht="12" customHeight="1">
      <c r="B38" s="690"/>
      <c r="C38" s="657"/>
      <c r="D38" s="658"/>
      <c r="E38" s="632">
        <f>IF('初期入力シート'!M27="","",'初期入力シート'!M27)</f>
      </c>
      <c r="F38" s="633"/>
      <c r="G38" s="633"/>
      <c r="H38" s="633"/>
      <c r="I38" s="633"/>
      <c r="J38" s="638" t="s">
        <v>906</v>
      </c>
      <c r="K38" s="639"/>
      <c r="L38" s="644" t="str">
        <f>IF('初期入力シート'!M28="","・大臣　・知事",'初期入力シート'!M28)</f>
        <v>・大臣　・知事</v>
      </c>
      <c r="M38" s="645"/>
      <c r="N38" s="681" t="str">
        <f>IF('初期入力シート'!M29="","・特定　・一般",'初期入力シート'!M29)</f>
        <v>・特定　・一般</v>
      </c>
      <c r="O38" s="681"/>
      <c r="P38" s="684" t="str">
        <f>IF(N38="・特定　・一般","(　-　）",CONCATENATE("(",'初期入力シート'!I194,"-",'初期入力シート'!I196,")"))</f>
        <v>(　-　）</v>
      </c>
      <c r="Q38" s="684"/>
      <c r="R38" s="607" t="s">
        <v>830</v>
      </c>
      <c r="S38" s="678">
        <f>IF('初期入力シート'!M30="","",'初期入力シート'!M30)</f>
      </c>
      <c r="T38" s="678"/>
      <c r="U38" s="678"/>
      <c r="V38" s="678"/>
      <c r="W38" s="678"/>
      <c r="X38" s="610" t="s">
        <v>831</v>
      </c>
      <c r="Y38" s="613" t="str">
        <f>IF('初期入力シート'!M31="","　年　　月　　日",'初期入力シート'!M31)</f>
        <v>　年　　月　　日</v>
      </c>
      <c r="Z38" s="614"/>
      <c r="AA38" s="614"/>
      <c r="AB38" s="614"/>
      <c r="AC38" s="614"/>
      <c r="AD38" s="614"/>
      <c r="AE38" s="615"/>
      <c r="AF38" s="19"/>
      <c r="AG38" s="19"/>
      <c r="AH38" s="6"/>
      <c r="AI38" s="776"/>
      <c r="AJ38" s="777"/>
      <c r="AK38" s="778"/>
      <c r="AL38" s="819"/>
      <c r="AM38" s="820"/>
      <c r="AN38" s="820"/>
      <c r="AO38" s="820"/>
      <c r="AP38" s="820"/>
      <c r="AQ38" s="820"/>
      <c r="AR38" s="820"/>
      <c r="AS38" s="820"/>
      <c r="AT38" s="820"/>
      <c r="AU38" s="821"/>
      <c r="AV38" s="19"/>
      <c r="AW38" s="832"/>
      <c r="AX38" s="833"/>
      <c r="AY38" s="833"/>
      <c r="AZ38" s="834"/>
      <c r="BA38" s="819"/>
      <c r="BB38" s="820"/>
      <c r="BC38" s="820"/>
      <c r="BD38" s="820"/>
      <c r="BE38" s="820"/>
      <c r="BF38" s="820"/>
      <c r="BG38" s="820"/>
      <c r="BH38" s="820"/>
      <c r="BI38" s="820"/>
      <c r="BJ38" s="820"/>
      <c r="BK38" s="821"/>
    </row>
    <row r="39" spans="2:63" ht="12" customHeight="1">
      <c r="B39" s="690"/>
      <c r="C39" s="657"/>
      <c r="D39" s="658"/>
      <c r="E39" s="634"/>
      <c r="F39" s="635"/>
      <c r="G39" s="635"/>
      <c r="H39" s="635"/>
      <c r="I39" s="635"/>
      <c r="J39" s="640"/>
      <c r="K39" s="641"/>
      <c r="L39" s="646"/>
      <c r="M39" s="647"/>
      <c r="N39" s="682"/>
      <c r="O39" s="682"/>
      <c r="P39" s="685"/>
      <c r="Q39" s="685"/>
      <c r="R39" s="608"/>
      <c r="S39" s="679"/>
      <c r="T39" s="679"/>
      <c r="U39" s="679"/>
      <c r="V39" s="679"/>
      <c r="W39" s="679"/>
      <c r="X39" s="611"/>
      <c r="Y39" s="616"/>
      <c r="Z39" s="617"/>
      <c r="AA39" s="617"/>
      <c r="AB39" s="617"/>
      <c r="AC39" s="617"/>
      <c r="AD39" s="617"/>
      <c r="AE39" s="618"/>
      <c r="AF39" s="19"/>
      <c r="AG39" s="19"/>
      <c r="AH39" s="858" t="s">
        <v>837</v>
      </c>
      <c r="AI39" s="859"/>
      <c r="AJ39" s="859"/>
      <c r="AK39" s="860"/>
      <c r="AL39" s="862">
        <f>H131</f>
      </c>
      <c r="AM39" s="863"/>
      <c r="AN39" s="863"/>
      <c r="AO39" s="863"/>
      <c r="AP39" s="863"/>
      <c r="AQ39" s="863"/>
      <c r="AR39" s="863"/>
      <c r="AS39" s="863"/>
      <c r="AT39" s="863"/>
      <c r="AU39" s="864"/>
      <c r="AV39" s="19"/>
      <c r="AW39" s="858" t="s">
        <v>838</v>
      </c>
      <c r="AX39" s="859"/>
      <c r="AY39" s="859"/>
      <c r="AZ39" s="860"/>
      <c r="BA39" s="819">
        <f>U125</f>
      </c>
      <c r="BB39" s="820"/>
      <c r="BC39" s="820"/>
      <c r="BD39" s="820"/>
      <c r="BE39" s="820"/>
      <c r="BF39" s="820"/>
      <c r="BG39" s="820"/>
      <c r="BH39" s="820"/>
      <c r="BI39" s="820"/>
      <c r="BJ39" s="820"/>
      <c r="BK39" s="821"/>
    </row>
    <row r="40" spans="2:63" ht="12" customHeight="1">
      <c r="B40" s="659"/>
      <c r="C40" s="660"/>
      <c r="D40" s="661"/>
      <c r="E40" s="691"/>
      <c r="F40" s="692"/>
      <c r="G40" s="692"/>
      <c r="H40" s="692"/>
      <c r="I40" s="692"/>
      <c r="J40" s="693"/>
      <c r="K40" s="694"/>
      <c r="L40" s="708"/>
      <c r="M40" s="709"/>
      <c r="N40" s="719"/>
      <c r="O40" s="719"/>
      <c r="P40" s="704"/>
      <c r="Q40" s="704"/>
      <c r="R40" s="705"/>
      <c r="S40" s="706"/>
      <c r="T40" s="706"/>
      <c r="U40" s="706"/>
      <c r="V40" s="706"/>
      <c r="W40" s="706"/>
      <c r="X40" s="707"/>
      <c r="Y40" s="822"/>
      <c r="Z40" s="823"/>
      <c r="AA40" s="823"/>
      <c r="AB40" s="823"/>
      <c r="AC40" s="823"/>
      <c r="AD40" s="823"/>
      <c r="AE40" s="824"/>
      <c r="AF40" s="19"/>
      <c r="AG40" s="19"/>
      <c r="AH40" s="816"/>
      <c r="AI40" s="817"/>
      <c r="AJ40" s="817"/>
      <c r="AK40" s="818"/>
      <c r="AL40" s="865"/>
      <c r="AM40" s="866"/>
      <c r="AN40" s="866"/>
      <c r="AO40" s="866"/>
      <c r="AP40" s="866"/>
      <c r="AQ40" s="866"/>
      <c r="AR40" s="866"/>
      <c r="AS40" s="866"/>
      <c r="AT40" s="866"/>
      <c r="AU40" s="867"/>
      <c r="AV40" s="19"/>
      <c r="AW40" s="816"/>
      <c r="AX40" s="817"/>
      <c r="AY40" s="817"/>
      <c r="AZ40" s="818"/>
      <c r="BA40" s="819"/>
      <c r="BB40" s="820"/>
      <c r="BC40" s="820"/>
      <c r="BD40" s="820"/>
      <c r="BE40" s="820"/>
      <c r="BF40" s="820"/>
      <c r="BG40" s="820"/>
      <c r="BH40" s="820"/>
      <c r="BI40" s="820"/>
      <c r="BJ40" s="820"/>
      <c r="BK40" s="821"/>
    </row>
    <row r="41" spans="2:63" ht="12" customHeight="1">
      <c r="B41" s="672" t="s">
        <v>899</v>
      </c>
      <c r="C41" s="673"/>
      <c r="D41" s="835"/>
      <c r="E41" s="710" t="s">
        <v>900</v>
      </c>
      <c r="F41" s="710"/>
      <c r="G41" s="711"/>
      <c r="H41" s="828" t="s">
        <v>901</v>
      </c>
      <c r="I41" s="828"/>
      <c r="J41" s="828"/>
      <c r="K41" s="828"/>
      <c r="L41" s="828"/>
      <c r="M41" s="828"/>
      <c r="N41" s="828"/>
      <c r="O41" s="828"/>
      <c r="P41" s="828" t="s">
        <v>902</v>
      </c>
      <c r="Q41" s="828"/>
      <c r="R41" s="828"/>
      <c r="S41" s="828"/>
      <c r="T41" s="828"/>
      <c r="U41" s="828"/>
      <c r="V41" s="828"/>
      <c r="W41" s="828"/>
      <c r="X41" s="828" t="s">
        <v>903</v>
      </c>
      <c r="Y41" s="828"/>
      <c r="Z41" s="828"/>
      <c r="AA41" s="828"/>
      <c r="AB41" s="828"/>
      <c r="AC41" s="828"/>
      <c r="AD41" s="828"/>
      <c r="AE41" s="828"/>
      <c r="AF41" s="19"/>
      <c r="AG41" s="19"/>
      <c r="AH41" s="816"/>
      <c r="AI41" s="817"/>
      <c r="AJ41" s="817"/>
      <c r="AK41" s="818"/>
      <c r="AL41" s="868"/>
      <c r="AM41" s="869"/>
      <c r="AN41" s="869"/>
      <c r="AO41" s="869"/>
      <c r="AP41" s="869"/>
      <c r="AQ41" s="869"/>
      <c r="AR41" s="869"/>
      <c r="AS41" s="869"/>
      <c r="AT41" s="869"/>
      <c r="AU41" s="870"/>
      <c r="AV41" s="19"/>
      <c r="AW41" s="832"/>
      <c r="AX41" s="833"/>
      <c r="AY41" s="833"/>
      <c r="AZ41" s="834"/>
      <c r="BA41" s="819"/>
      <c r="BB41" s="820"/>
      <c r="BC41" s="820"/>
      <c r="BD41" s="820"/>
      <c r="BE41" s="820"/>
      <c r="BF41" s="820"/>
      <c r="BG41" s="820"/>
      <c r="BH41" s="820"/>
      <c r="BI41" s="820"/>
      <c r="BJ41" s="820"/>
      <c r="BK41" s="821"/>
    </row>
    <row r="42" spans="2:63" ht="12" customHeight="1">
      <c r="B42" s="836"/>
      <c r="C42" s="837"/>
      <c r="D42" s="838"/>
      <c r="E42" s="710"/>
      <c r="F42" s="710"/>
      <c r="G42" s="710"/>
      <c r="H42" s="622" t="str">
        <f>'施工体制台帳様式'!AN29</f>
        <v>□加入　　　□未加入　　　□適用除外</v>
      </c>
      <c r="I42" s="903"/>
      <c r="J42" s="903"/>
      <c r="K42" s="903"/>
      <c r="L42" s="903"/>
      <c r="M42" s="903"/>
      <c r="N42" s="903"/>
      <c r="O42" s="903"/>
      <c r="P42" s="622" t="str">
        <f>'施工体制台帳様式'!AV29</f>
        <v>□加入　　　□未加入　　　□適用除外</v>
      </c>
      <c r="Q42" s="903"/>
      <c r="R42" s="903"/>
      <c r="S42" s="903"/>
      <c r="T42" s="903"/>
      <c r="U42" s="903"/>
      <c r="V42" s="903"/>
      <c r="W42" s="903"/>
      <c r="X42" s="622" t="str">
        <f>'施工体制台帳様式'!BD29</f>
        <v>□加入　　　□未加入　　　□適用除外</v>
      </c>
      <c r="Y42" s="903"/>
      <c r="Z42" s="903"/>
      <c r="AA42" s="903"/>
      <c r="AB42" s="903"/>
      <c r="AC42" s="903"/>
      <c r="AD42" s="903"/>
      <c r="AE42" s="903"/>
      <c r="AF42" s="19"/>
      <c r="AG42" s="19"/>
      <c r="AH42" s="4"/>
      <c r="AI42" s="779" t="s">
        <v>839</v>
      </c>
      <c r="AJ42" s="780"/>
      <c r="AK42" s="781"/>
      <c r="AL42" s="819">
        <f>F134</f>
      </c>
      <c r="AM42" s="820"/>
      <c r="AN42" s="820"/>
      <c r="AO42" s="820"/>
      <c r="AP42" s="820"/>
      <c r="AQ42" s="820"/>
      <c r="AR42" s="820"/>
      <c r="AS42" s="820"/>
      <c r="AT42" s="820"/>
      <c r="AU42" s="821"/>
      <c r="AV42" s="19"/>
      <c r="AW42" s="858" t="s">
        <v>840</v>
      </c>
      <c r="AX42" s="859"/>
      <c r="AY42" s="859"/>
      <c r="AZ42" s="860"/>
      <c r="BA42" s="819">
        <f>U128</f>
      </c>
      <c r="BB42" s="820"/>
      <c r="BC42" s="820"/>
      <c r="BD42" s="820"/>
      <c r="BE42" s="820"/>
      <c r="BF42" s="820"/>
      <c r="BG42" s="820"/>
      <c r="BH42" s="820"/>
      <c r="BI42" s="820"/>
      <c r="BJ42" s="820"/>
      <c r="BK42" s="821"/>
    </row>
    <row r="43" spans="2:63" ht="12" customHeight="1">
      <c r="B43" s="836"/>
      <c r="C43" s="837"/>
      <c r="D43" s="838"/>
      <c r="E43" s="710"/>
      <c r="F43" s="710"/>
      <c r="G43" s="710"/>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19"/>
      <c r="AG43" s="19"/>
      <c r="AH43" s="4"/>
      <c r="AI43" s="782"/>
      <c r="AJ43" s="783"/>
      <c r="AK43" s="784"/>
      <c r="AL43" s="819"/>
      <c r="AM43" s="820"/>
      <c r="AN43" s="820"/>
      <c r="AO43" s="820"/>
      <c r="AP43" s="820"/>
      <c r="AQ43" s="820"/>
      <c r="AR43" s="820"/>
      <c r="AS43" s="820"/>
      <c r="AT43" s="820"/>
      <c r="AU43" s="821"/>
      <c r="AV43" s="19"/>
      <c r="AW43" s="816"/>
      <c r="AX43" s="817"/>
      <c r="AY43" s="817"/>
      <c r="AZ43" s="818"/>
      <c r="BA43" s="819"/>
      <c r="BB43" s="820"/>
      <c r="BC43" s="820"/>
      <c r="BD43" s="820"/>
      <c r="BE43" s="820"/>
      <c r="BF43" s="820"/>
      <c r="BG43" s="820"/>
      <c r="BH43" s="820"/>
      <c r="BI43" s="820"/>
      <c r="BJ43" s="820"/>
      <c r="BK43" s="821"/>
    </row>
    <row r="44" spans="2:63" ht="12" customHeight="1">
      <c r="B44" s="836"/>
      <c r="C44" s="837"/>
      <c r="D44" s="838"/>
      <c r="E44" s="710" t="s">
        <v>814</v>
      </c>
      <c r="F44" s="710"/>
      <c r="G44" s="710"/>
      <c r="H44" s="828" t="s">
        <v>904</v>
      </c>
      <c r="I44" s="828"/>
      <c r="J44" s="828"/>
      <c r="K44" s="828"/>
      <c r="L44" s="828"/>
      <c r="M44" s="828"/>
      <c r="N44" s="828" t="s">
        <v>901</v>
      </c>
      <c r="O44" s="828"/>
      <c r="P44" s="828"/>
      <c r="Q44" s="828"/>
      <c r="R44" s="828"/>
      <c r="S44" s="828"/>
      <c r="T44" s="828" t="s">
        <v>902</v>
      </c>
      <c r="U44" s="828"/>
      <c r="V44" s="828"/>
      <c r="W44" s="828"/>
      <c r="X44" s="828"/>
      <c r="Y44" s="828"/>
      <c r="Z44" s="828" t="s">
        <v>903</v>
      </c>
      <c r="AA44" s="828"/>
      <c r="AB44" s="828"/>
      <c r="AC44" s="828"/>
      <c r="AD44" s="828"/>
      <c r="AE44" s="828"/>
      <c r="AF44" s="19"/>
      <c r="AG44" s="19"/>
      <c r="AH44" s="9"/>
      <c r="AI44" s="785"/>
      <c r="AJ44" s="786"/>
      <c r="AK44" s="787"/>
      <c r="AL44" s="855"/>
      <c r="AM44" s="856"/>
      <c r="AN44" s="856"/>
      <c r="AO44" s="856"/>
      <c r="AP44" s="856"/>
      <c r="AQ44" s="856"/>
      <c r="AR44" s="856"/>
      <c r="AS44" s="856"/>
      <c r="AT44" s="856"/>
      <c r="AU44" s="857"/>
      <c r="AV44" s="19"/>
      <c r="AW44" s="816"/>
      <c r="AX44" s="817"/>
      <c r="AY44" s="817"/>
      <c r="AZ44" s="818"/>
      <c r="BA44" s="819"/>
      <c r="BB44" s="820"/>
      <c r="BC44" s="820"/>
      <c r="BD44" s="820"/>
      <c r="BE44" s="820"/>
      <c r="BF44" s="820"/>
      <c r="BG44" s="820"/>
      <c r="BH44" s="820"/>
      <c r="BI44" s="820"/>
      <c r="BJ44" s="820"/>
      <c r="BK44" s="821"/>
    </row>
    <row r="45" spans="2:63" ht="12" customHeight="1">
      <c r="B45" s="675"/>
      <c r="C45" s="676"/>
      <c r="D45" s="839"/>
      <c r="E45" s="710"/>
      <c r="F45" s="710"/>
      <c r="G45" s="710"/>
      <c r="H45" s="722">
        <f>'施工体制台帳様式'!AN32</f>
      </c>
      <c r="I45" s="722"/>
      <c r="J45" s="722"/>
      <c r="K45" s="722"/>
      <c r="L45" s="722"/>
      <c r="M45" s="722"/>
      <c r="N45" s="722" t="str">
        <f>'施工体制台帳様式'!AT32</f>
        <v>─</v>
      </c>
      <c r="O45" s="722"/>
      <c r="P45" s="722"/>
      <c r="Q45" s="722"/>
      <c r="R45" s="722"/>
      <c r="S45" s="722"/>
      <c r="T45" s="825" t="str">
        <f>'施工体制台帳様式'!AZ32</f>
        <v>─</v>
      </c>
      <c r="U45" s="826"/>
      <c r="V45" s="826"/>
      <c r="W45" s="826"/>
      <c r="X45" s="826"/>
      <c r="Y45" s="827"/>
      <c r="Z45" s="825" t="str">
        <f>'施工体制台帳様式'!BF32</f>
        <v>─</v>
      </c>
      <c r="AA45" s="826"/>
      <c r="AB45" s="826"/>
      <c r="AC45" s="826"/>
      <c r="AD45" s="826"/>
      <c r="AE45" s="827"/>
      <c r="AF45" s="19"/>
      <c r="AG45" s="19"/>
      <c r="AH45" s="19"/>
      <c r="AI45" s="19"/>
      <c r="AJ45" s="19"/>
      <c r="AK45" s="19"/>
      <c r="AL45" s="19"/>
      <c r="AM45" s="19"/>
      <c r="AN45" s="19"/>
      <c r="AO45" s="19"/>
      <c r="AP45" s="19"/>
      <c r="AQ45" s="19"/>
      <c r="AR45" s="19"/>
      <c r="AS45" s="19"/>
      <c r="AT45" s="19"/>
      <c r="AU45" s="19"/>
      <c r="AV45" s="19"/>
      <c r="AW45" s="8"/>
      <c r="AX45" s="779" t="s">
        <v>839</v>
      </c>
      <c r="AY45" s="780"/>
      <c r="AZ45" s="781"/>
      <c r="BA45" s="819">
        <f>U131</f>
      </c>
      <c r="BB45" s="820"/>
      <c r="BC45" s="820"/>
      <c r="BD45" s="820"/>
      <c r="BE45" s="820"/>
      <c r="BF45" s="820"/>
      <c r="BG45" s="820"/>
      <c r="BH45" s="820"/>
      <c r="BI45" s="820"/>
      <c r="BJ45" s="820"/>
      <c r="BK45" s="821"/>
    </row>
    <row r="46" spans="2:63" ht="12" customHeight="1">
      <c r="B46" s="813" t="s">
        <v>859</v>
      </c>
      <c r="C46" s="814"/>
      <c r="D46" s="814"/>
      <c r="E46" s="815"/>
      <c r="F46" s="1021">
        <f>IF('初期入力シート'!M42="","",'初期入力シート'!M42)</f>
      </c>
      <c r="G46" s="1022"/>
      <c r="H46" s="1022"/>
      <c r="I46" s="1022"/>
      <c r="J46" s="1022"/>
      <c r="K46" s="1022"/>
      <c r="L46" s="1022"/>
      <c r="M46" s="1022"/>
      <c r="N46" s="1022"/>
      <c r="O46" s="1023"/>
      <c r="P46" s="19"/>
      <c r="Q46" s="813" t="s">
        <v>835</v>
      </c>
      <c r="R46" s="814"/>
      <c r="S46" s="814"/>
      <c r="T46" s="815"/>
      <c r="U46" s="1021">
        <f>IF('初期入力シート'!M44="","",'初期入力シート'!M44)</f>
      </c>
      <c r="V46" s="1022"/>
      <c r="W46" s="1022"/>
      <c r="X46" s="1022"/>
      <c r="Y46" s="1022"/>
      <c r="Z46" s="1022"/>
      <c r="AA46" s="1022"/>
      <c r="AB46" s="1022"/>
      <c r="AC46" s="1022"/>
      <c r="AD46" s="1022"/>
      <c r="AE46" s="1023"/>
      <c r="AF46" s="19"/>
      <c r="AG46" s="19"/>
      <c r="AH46" s="19"/>
      <c r="AI46" s="19"/>
      <c r="AJ46" s="19"/>
      <c r="AK46" s="19"/>
      <c r="AL46" s="19"/>
      <c r="AM46" s="19"/>
      <c r="AN46" s="19"/>
      <c r="AO46" s="19"/>
      <c r="AP46" s="19"/>
      <c r="AQ46" s="19"/>
      <c r="AR46" s="19"/>
      <c r="AS46" s="19"/>
      <c r="AT46" s="19"/>
      <c r="AU46" s="19"/>
      <c r="AV46" s="19"/>
      <c r="AW46" s="8"/>
      <c r="AX46" s="782"/>
      <c r="AY46" s="783"/>
      <c r="AZ46" s="784"/>
      <c r="BA46" s="819"/>
      <c r="BB46" s="820"/>
      <c r="BC46" s="820"/>
      <c r="BD46" s="820"/>
      <c r="BE46" s="820"/>
      <c r="BF46" s="820"/>
      <c r="BG46" s="820"/>
      <c r="BH46" s="820"/>
      <c r="BI46" s="820"/>
      <c r="BJ46" s="820"/>
      <c r="BK46" s="821"/>
    </row>
    <row r="47" spans="2:63" ht="12" customHeight="1">
      <c r="B47" s="816"/>
      <c r="C47" s="817"/>
      <c r="D47" s="817"/>
      <c r="E47" s="818"/>
      <c r="F47" s="950"/>
      <c r="G47" s="951"/>
      <c r="H47" s="951"/>
      <c r="I47" s="951"/>
      <c r="J47" s="951"/>
      <c r="K47" s="951"/>
      <c r="L47" s="951"/>
      <c r="M47" s="951"/>
      <c r="N47" s="951"/>
      <c r="O47" s="952"/>
      <c r="P47" s="19"/>
      <c r="Q47" s="816"/>
      <c r="R47" s="817"/>
      <c r="S47" s="817"/>
      <c r="T47" s="818"/>
      <c r="U47" s="950"/>
      <c r="V47" s="951"/>
      <c r="W47" s="951"/>
      <c r="X47" s="951"/>
      <c r="Y47" s="951"/>
      <c r="Z47" s="951"/>
      <c r="AA47" s="951"/>
      <c r="AB47" s="951"/>
      <c r="AC47" s="951"/>
      <c r="AD47" s="951"/>
      <c r="AE47" s="952"/>
      <c r="AF47" s="19"/>
      <c r="AG47" s="19"/>
      <c r="AH47" s="19"/>
      <c r="AI47" s="19"/>
      <c r="AJ47" s="19"/>
      <c r="AK47" s="19"/>
      <c r="AL47" s="19"/>
      <c r="AM47" s="19"/>
      <c r="AN47" s="19"/>
      <c r="AO47" s="19"/>
      <c r="AP47" s="19"/>
      <c r="AQ47" s="19"/>
      <c r="AR47" s="19"/>
      <c r="AS47" s="19"/>
      <c r="AT47" s="19"/>
      <c r="AU47" s="19"/>
      <c r="AV47" s="19"/>
      <c r="AW47" s="8"/>
      <c r="AX47" s="888"/>
      <c r="AY47" s="889"/>
      <c r="AZ47" s="890"/>
      <c r="BA47" s="819"/>
      <c r="BB47" s="820"/>
      <c r="BC47" s="820"/>
      <c r="BD47" s="820"/>
      <c r="BE47" s="820"/>
      <c r="BF47" s="820"/>
      <c r="BG47" s="820"/>
      <c r="BH47" s="820"/>
      <c r="BI47" s="820"/>
      <c r="BJ47" s="820"/>
      <c r="BK47" s="821"/>
    </row>
    <row r="48" spans="2:63" ht="12" customHeight="1">
      <c r="B48" s="816"/>
      <c r="C48" s="817"/>
      <c r="D48" s="817"/>
      <c r="E48" s="818"/>
      <c r="F48" s="950"/>
      <c r="G48" s="951"/>
      <c r="H48" s="951"/>
      <c r="I48" s="951"/>
      <c r="J48" s="951"/>
      <c r="K48" s="951"/>
      <c r="L48" s="951"/>
      <c r="M48" s="951"/>
      <c r="N48" s="951"/>
      <c r="O48" s="952"/>
      <c r="P48" s="19"/>
      <c r="Q48" s="832"/>
      <c r="R48" s="833"/>
      <c r="S48" s="833"/>
      <c r="T48" s="834"/>
      <c r="U48" s="950"/>
      <c r="V48" s="951"/>
      <c r="W48" s="951"/>
      <c r="X48" s="951"/>
      <c r="Y48" s="951"/>
      <c r="Z48" s="951"/>
      <c r="AA48" s="951"/>
      <c r="AB48" s="951"/>
      <c r="AC48" s="951"/>
      <c r="AD48" s="951"/>
      <c r="AE48" s="952"/>
      <c r="AF48" s="19"/>
      <c r="AG48" s="19"/>
      <c r="AH48" s="19"/>
      <c r="AI48" s="19"/>
      <c r="AJ48" s="19"/>
      <c r="AK48" s="19"/>
      <c r="AL48" s="19"/>
      <c r="AM48" s="19"/>
      <c r="AN48" s="19"/>
      <c r="AO48" s="19"/>
      <c r="AP48" s="19"/>
      <c r="AQ48" s="19"/>
      <c r="AR48" s="19"/>
      <c r="AS48" s="19"/>
      <c r="AT48" s="19"/>
      <c r="AU48" s="19"/>
      <c r="AV48" s="19"/>
      <c r="AW48" s="8"/>
      <c r="AX48" s="891" t="s">
        <v>841</v>
      </c>
      <c r="AY48" s="892"/>
      <c r="AZ48" s="893"/>
      <c r="BA48" s="819">
        <f>U134</f>
      </c>
      <c r="BB48" s="820"/>
      <c r="BC48" s="820"/>
      <c r="BD48" s="820"/>
      <c r="BE48" s="820"/>
      <c r="BF48" s="820"/>
      <c r="BG48" s="820"/>
      <c r="BH48" s="820"/>
      <c r="BI48" s="820"/>
      <c r="BJ48" s="820"/>
      <c r="BK48" s="821"/>
    </row>
    <row r="49" spans="2:63" ht="12" customHeight="1">
      <c r="B49" s="4"/>
      <c r="C49" s="770" t="s">
        <v>861</v>
      </c>
      <c r="D49" s="892"/>
      <c r="E49" s="893"/>
      <c r="F49" s="970" t="s">
        <v>784</v>
      </c>
      <c r="G49" s="971"/>
      <c r="H49" s="971"/>
      <c r="I49" s="971"/>
      <c r="J49" s="971"/>
      <c r="K49" s="971"/>
      <c r="L49" s="971"/>
      <c r="M49" s="971"/>
      <c r="N49" s="971"/>
      <c r="O49" s="972"/>
      <c r="P49" s="19"/>
      <c r="Q49" s="858" t="s">
        <v>836</v>
      </c>
      <c r="R49" s="859"/>
      <c r="S49" s="859"/>
      <c r="T49" s="860"/>
      <c r="U49" s="950">
        <f>IF('初期入力シート'!M45="","",'初期入力シート'!M45)</f>
      </c>
      <c r="V49" s="951"/>
      <c r="W49" s="951"/>
      <c r="X49" s="951"/>
      <c r="Y49" s="951"/>
      <c r="Z49" s="951"/>
      <c r="AA49" s="951"/>
      <c r="AB49" s="951"/>
      <c r="AC49" s="951"/>
      <c r="AD49" s="951"/>
      <c r="AE49" s="952"/>
      <c r="AF49" s="19"/>
      <c r="AG49" s="19"/>
      <c r="AH49" s="19"/>
      <c r="AI49" s="19"/>
      <c r="AJ49" s="19"/>
      <c r="AK49" s="19"/>
      <c r="AL49" s="19"/>
      <c r="AM49" s="19"/>
      <c r="AN49" s="19"/>
      <c r="AO49" s="19"/>
      <c r="AP49" s="19"/>
      <c r="AQ49" s="19"/>
      <c r="AR49" s="19"/>
      <c r="AS49" s="19"/>
      <c r="AT49" s="19"/>
      <c r="AU49" s="19"/>
      <c r="AV49" s="19"/>
      <c r="AW49" s="8"/>
      <c r="AX49" s="894"/>
      <c r="AY49" s="895"/>
      <c r="AZ49" s="896"/>
      <c r="BA49" s="819"/>
      <c r="BB49" s="820"/>
      <c r="BC49" s="820"/>
      <c r="BD49" s="820"/>
      <c r="BE49" s="820"/>
      <c r="BF49" s="820"/>
      <c r="BG49" s="820"/>
      <c r="BH49" s="820"/>
      <c r="BI49" s="820"/>
      <c r="BJ49" s="820"/>
      <c r="BK49" s="821"/>
    </row>
    <row r="50" spans="2:63" ht="12" customHeight="1">
      <c r="B50" s="4"/>
      <c r="C50" s="894"/>
      <c r="D50" s="895"/>
      <c r="E50" s="896"/>
      <c r="F50" s="970"/>
      <c r="G50" s="971"/>
      <c r="H50" s="971"/>
      <c r="I50" s="971"/>
      <c r="J50" s="971"/>
      <c r="K50" s="971"/>
      <c r="L50" s="971"/>
      <c r="M50" s="971"/>
      <c r="N50" s="971"/>
      <c r="O50" s="972"/>
      <c r="P50" s="19"/>
      <c r="Q50" s="816"/>
      <c r="R50" s="817"/>
      <c r="S50" s="817"/>
      <c r="T50" s="818"/>
      <c r="U50" s="950"/>
      <c r="V50" s="951"/>
      <c r="W50" s="951"/>
      <c r="X50" s="951"/>
      <c r="Y50" s="951"/>
      <c r="Z50" s="951"/>
      <c r="AA50" s="951"/>
      <c r="AB50" s="951"/>
      <c r="AC50" s="951"/>
      <c r="AD50" s="951"/>
      <c r="AE50" s="952"/>
      <c r="AF50" s="19"/>
      <c r="AG50" s="19"/>
      <c r="AH50" s="19"/>
      <c r="AI50" s="19"/>
      <c r="AJ50" s="19"/>
      <c r="AK50" s="19"/>
      <c r="AL50" s="19"/>
      <c r="AM50" s="19"/>
      <c r="AN50" s="19"/>
      <c r="AO50" s="19"/>
      <c r="AP50" s="19"/>
      <c r="AQ50" s="19"/>
      <c r="AR50" s="19"/>
      <c r="AS50" s="19"/>
      <c r="AT50" s="19"/>
      <c r="AU50" s="19"/>
      <c r="AV50" s="19"/>
      <c r="AW50" s="10"/>
      <c r="AX50" s="897"/>
      <c r="AY50" s="898"/>
      <c r="AZ50" s="899"/>
      <c r="BA50" s="855"/>
      <c r="BB50" s="856"/>
      <c r="BC50" s="856"/>
      <c r="BD50" s="856"/>
      <c r="BE50" s="856"/>
      <c r="BF50" s="856"/>
      <c r="BG50" s="856"/>
      <c r="BH50" s="856"/>
      <c r="BI50" s="856"/>
      <c r="BJ50" s="856"/>
      <c r="BK50" s="857"/>
    </row>
    <row r="51" spans="2:63" ht="12" customHeight="1">
      <c r="B51" s="6"/>
      <c r="C51" s="967"/>
      <c r="D51" s="968"/>
      <c r="E51" s="969"/>
      <c r="F51" s="970"/>
      <c r="G51" s="971"/>
      <c r="H51" s="971"/>
      <c r="I51" s="971"/>
      <c r="J51" s="971"/>
      <c r="K51" s="971"/>
      <c r="L51" s="971"/>
      <c r="M51" s="971"/>
      <c r="N51" s="971"/>
      <c r="O51" s="972"/>
      <c r="P51" s="19"/>
      <c r="Q51" s="832"/>
      <c r="R51" s="833"/>
      <c r="S51" s="833"/>
      <c r="T51" s="834"/>
      <c r="U51" s="950"/>
      <c r="V51" s="951"/>
      <c r="W51" s="951"/>
      <c r="X51" s="951"/>
      <c r="Y51" s="951"/>
      <c r="Z51" s="951"/>
      <c r="AA51" s="951"/>
      <c r="AB51" s="951"/>
      <c r="AC51" s="951"/>
      <c r="AD51" s="951"/>
      <c r="AE51" s="952"/>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row>
    <row r="52" spans="2:63" ht="12" customHeight="1">
      <c r="B52" s="858" t="s">
        <v>834</v>
      </c>
      <c r="C52" s="859"/>
      <c r="D52" s="859"/>
      <c r="E52" s="860"/>
      <c r="F52" s="950">
        <f>IF('初期入力シート'!M43="","",'初期入力シート'!M43)</f>
      </c>
      <c r="G52" s="951"/>
      <c r="H52" s="951"/>
      <c r="I52" s="951"/>
      <c r="J52" s="951"/>
      <c r="K52" s="951"/>
      <c r="L52" s="951"/>
      <c r="M52" s="951"/>
      <c r="N52" s="951"/>
      <c r="O52" s="952"/>
      <c r="P52" s="19"/>
      <c r="Q52" s="858" t="s">
        <v>838</v>
      </c>
      <c r="R52" s="859"/>
      <c r="S52" s="859"/>
      <c r="T52" s="860"/>
      <c r="U52" s="950">
        <f>IF('初期入力シート'!M46="","",'初期入力シート'!M46)</f>
      </c>
      <c r="V52" s="951"/>
      <c r="W52" s="951"/>
      <c r="X52" s="951"/>
      <c r="Y52" s="951"/>
      <c r="Z52" s="951"/>
      <c r="AA52" s="951"/>
      <c r="AB52" s="951"/>
      <c r="AC52" s="951"/>
      <c r="AD52" s="951"/>
      <c r="AE52" s="952"/>
      <c r="AF52" s="19"/>
      <c r="AG52" s="19"/>
      <c r="AH52" s="672" t="s">
        <v>972</v>
      </c>
      <c r="AI52" s="673"/>
      <c r="AJ52" s="673"/>
      <c r="AK52" s="673"/>
      <c r="AL52" s="673"/>
      <c r="AM52" s="674"/>
      <c r="AN52" s="880" t="str">
        <f>IF('初期入力シート'!M84="","□有　□無",IF('初期入力シート'!M84="有り","■有　□無","□有　■無"))</f>
        <v>□有　□無</v>
      </c>
      <c r="AO52" s="881"/>
      <c r="AP52" s="881"/>
      <c r="AQ52" s="882"/>
      <c r="AR52" s="875" t="s">
        <v>951</v>
      </c>
      <c r="AS52" s="875"/>
      <c r="AT52" s="875"/>
      <c r="AU52" s="875"/>
      <c r="AV52" s="875"/>
      <c r="AW52" s="876"/>
      <c r="AX52" s="880" t="str">
        <f>IF('初期入力シート'!M85="","□有　□無",IF('初期入力シート'!M85="有り","■有　□無","□有　■無"))</f>
        <v>□有　□無</v>
      </c>
      <c r="AY52" s="881"/>
      <c r="AZ52" s="881"/>
      <c r="BA52" s="882"/>
      <c r="BB52" s="875" t="s">
        <v>952</v>
      </c>
      <c r="BC52" s="875"/>
      <c r="BD52" s="875"/>
      <c r="BE52" s="875"/>
      <c r="BF52" s="875"/>
      <c r="BG52" s="876"/>
      <c r="BH52" s="880" t="str">
        <f>IF('初期入力シート'!M86="","□有　□無",IF('初期入力シート'!M86="有り","■有　□無","□有　■無"))</f>
        <v>□有　□無</v>
      </c>
      <c r="BI52" s="881"/>
      <c r="BJ52" s="881"/>
      <c r="BK52" s="882"/>
    </row>
    <row r="53" spans="2:63" ht="12" customHeight="1">
      <c r="B53" s="816"/>
      <c r="C53" s="817"/>
      <c r="D53" s="817"/>
      <c r="E53" s="818"/>
      <c r="F53" s="950"/>
      <c r="G53" s="951"/>
      <c r="H53" s="951"/>
      <c r="I53" s="951"/>
      <c r="J53" s="951"/>
      <c r="K53" s="951"/>
      <c r="L53" s="951"/>
      <c r="M53" s="951"/>
      <c r="N53" s="951"/>
      <c r="O53" s="952"/>
      <c r="P53" s="19"/>
      <c r="Q53" s="816"/>
      <c r="R53" s="817"/>
      <c r="S53" s="817"/>
      <c r="T53" s="818"/>
      <c r="U53" s="950"/>
      <c r="V53" s="951"/>
      <c r="W53" s="951"/>
      <c r="X53" s="951"/>
      <c r="Y53" s="951"/>
      <c r="Z53" s="951"/>
      <c r="AA53" s="951"/>
      <c r="AB53" s="951"/>
      <c r="AC53" s="951"/>
      <c r="AD53" s="951"/>
      <c r="AE53" s="952"/>
      <c r="AF53" s="19"/>
      <c r="AG53" s="19"/>
      <c r="AH53" s="675"/>
      <c r="AI53" s="676"/>
      <c r="AJ53" s="676"/>
      <c r="AK53" s="676"/>
      <c r="AL53" s="676"/>
      <c r="AM53" s="677"/>
      <c r="AN53" s="883"/>
      <c r="AO53" s="884"/>
      <c r="AP53" s="884"/>
      <c r="AQ53" s="885"/>
      <c r="AR53" s="875"/>
      <c r="AS53" s="875"/>
      <c r="AT53" s="875"/>
      <c r="AU53" s="875"/>
      <c r="AV53" s="875"/>
      <c r="AW53" s="876"/>
      <c r="AX53" s="883"/>
      <c r="AY53" s="884"/>
      <c r="AZ53" s="884"/>
      <c r="BA53" s="885"/>
      <c r="BB53" s="875"/>
      <c r="BC53" s="875"/>
      <c r="BD53" s="875"/>
      <c r="BE53" s="875"/>
      <c r="BF53" s="875"/>
      <c r="BG53" s="876"/>
      <c r="BH53" s="883"/>
      <c r="BI53" s="884"/>
      <c r="BJ53" s="884"/>
      <c r="BK53" s="885"/>
    </row>
    <row r="54" spans="2:63" ht="12" customHeight="1">
      <c r="B54" s="816"/>
      <c r="C54" s="817"/>
      <c r="D54" s="817"/>
      <c r="E54" s="818"/>
      <c r="F54" s="950"/>
      <c r="G54" s="951"/>
      <c r="H54" s="951"/>
      <c r="I54" s="951"/>
      <c r="J54" s="951"/>
      <c r="K54" s="951"/>
      <c r="L54" s="951"/>
      <c r="M54" s="951"/>
      <c r="N54" s="951"/>
      <c r="O54" s="952"/>
      <c r="P54" s="19"/>
      <c r="Q54" s="832"/>
      <c r="R54" s="833"/>
      <c r="S54" s="833"/>
      <c r="T54" s="834"/>
      <c r="U54" s="950"/>
      <c r="V54" s="951"/>
      <c r="W54" s="951"/>
      <c r="X54" s="951"/>
      <c r="Y54" s="951"/>
      <c r="Z54" s="951"/>
      <c r="AA54" s="951"/>
      <c r="AB54" s="951"/>
      <c r="AC54" s="951"/>
      <c r="AD54" s="951"/>
      <c r="AE54" s="952"/>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2:63" ht="12" customHeight="1">
      <c r="B55" s="4"/>
      <c r="C55" s="770" t="s">
        <v>861</v>
      </c>
      <c r="D55" s="771"/>
      <c r="E55" s="772"/>
      <c r="F55" s="970" t="s">
        <v>784</v>
      </c>
      <c r="G55" s="971"/>
      <c r="H55" s="971"/>
      <c r="I55" s="971"/>
      <c r="J55" s="971"/>
      <c r="K55" s="971"/>
      <c r="L55" s="971"/>
      <c r="M55" s="971"/>
      <c r="N55" s="971"/>
      <c r="O55" s="972"/>
      <c r="P55" s="19"/>
      <c r="Q55" s="858" t="s">
        <v>840</v>
      </c>
      <c r="R55" s="859"/>
      <c r="S55" s="859"/>
      <c r="T55" s="860"/>
      <c r="U55" s="950">
        <f>IF('初期入力シート'!M47="","",'初期入力シート'!M47)</f>
      </c>
      <c r="V55" s="951"/>
      <c r="W55" s="951"/>
      <c r="X55" s="951"/>
      <c r="Y55" s="951"/>
      <c r="Z55" s="951"/>
      <c r="AA55" s="951"/>
      <c r="AB55" s="951"/>
      <c r="AC55" s="951"/>
      <c r="AD55" s="951"/>
      <c r="AE55" s="952"/>
      <c r="AF55" s="19"/>
      <c r="AG55" s="19"/>
      <c r="AH55" s="957" t="s">
        <v>823</v>
      </c>
      <c r="AI55" s="957"/>
      <c r="AJ55" s="956" t="s">
        <v>968</v>
      </c>
      <c r="AK55" s="956"/>
      <c r="AL55" s="956"/>
      <c r="AM55" s="956"/>
      <c r="AN55" s="956"/>
      <c r="AO55" s="956"/>
      <c r="AP55" s="956"/>
      <c r="AQ55" s="956"/>
      <c r="AR55" s="956"/>
      <c r="AS55" s="956"/>
      <c r="AT55" s="956"/>
      <c r="AU55" s="956"/>
      <c r="AV55" s="956"/>
      <c r="AW55" s="956"/>
      <c r="AX55" s="956"/>
      <c r="AY55" s="956"/>
      <c r="AZ55" s="956"/>
      <c r="BA55" s="956"/>
      <c r="BB55" s="956"/>
      <c r="BC55" s="956"/>
      <c r="BD55" s="956"/>
      <c r="BE55" s="956"/>
      <c r="BF55" s="956"/>
      <c r="BG55" s="956"/>
      <c r="BH55" s="956"/>
      <c r="BI55" s="956"/>
      <c r="BJ55" s="956"/>
      <c r="BK55" s="956"/>
    </row>
    <row r="56" spans="2:63" ht="12" customHeight="1">
      <c r="B56" s="4"/>
      <c r="C56" s="773"/>
      <c r="D56" s="774"/>
      <c r="E56" s="775"/>
      <c r="F56" s="970"/>
      <c r="G56" s="971"/>
      <c r="H56" s="971"/>
      <c r="I56" s="971"/>
      <c r="J56" s="971"/>
      <c r="K56" s="971"/>
      <c r="L56" s="971"/>
      <c r="M56" s="971"/>
      <c r="N56" s="971"/>
      <c r="O56" s="972"/>
      <c r="P56" s="19"/>
      <c r="Q56" s="816"/>
      <c r="R56" s="817"/>
      <c r="S56" s="817"/>
      <c r="T56" s="818"/>
      <c r="U56" s="950"/>
      <c r="V56" s="951"/>
      <c r="W56" s="951"/>
      <c r="X56" s="951"/>
      <c r="Y56" s="951"/>
      <c r="Z56" s="951"/>
      <c r="AA56" s="951"/>
      <c r="AB56" s="951"/>
      <c r="AC56" s="951"/>
      <c r="AD56" s="951"/>
      <c r="AE56" s="952"/>
      <c r="AF56" s="19"/>
      <c r="AG56" s="19"/>
      <c r="AH56" s="34"/>
      <c r="AI56" s="34"/>
      <c r="AJ56" s="956"/>
      <c r="AK56" s="956"/>
      <c r="AL56" s="956"/>
      <c r="AM56" s="956"/>
      <c r="AN56" s="956"/>
      <c r="AO56" s="956"/>
      <c r="AP56" s="956"/>
      <c r="AQ56" s="956"/>
      <c r="AR56" s="956"/>
      <c r="AS56" s="956"/>
      <c r="AT56" s="956"/>
      <c r="AU56" s="956"/>
      <c r="AV56" s="956"/>
      <c r="AW56" s="956"/>
      <c r="AX56" s="956"/>
      <c r="AY56" s="956"/>
      <c r="AZ56" s="956"/>
      <c r="BA56" s="956"/>
      <c r="BB56" s="956"/>
      <c r="BC56" s="956"/>
      <c r="BD56" s="956"/>
      <c r="BE56" s="956"/>
      <c r="BF56" s="956"/>
      <c r="BG56" s="956"/>
      <c r="BH56" s="956"/>
      <c r="BI56" s="956"/>
      <c r="BJ56" s="956"/>
      <c r="BK56" s="956"/>
    </row>
    <row r="57" spans="2:63" ht="12" customHeight="1">
      <c r="B57" s="6"/>
      <c r="C57" s="776"/>
      <c r="D57" s="777"/>
      <c r="E57" s="778"/>
      <c r="F57" s="970"/>
      <c r="G57" s="971"/>
      <c r="H57" s="971"/>
      <c r="I57" s="971"/>
      <c r="J57" s="971"/>
      <c r="K57" s="971"/>
      <c r="L57" s="971"/>
      <c r="M57" s="971"/>
      <c r="N57" s="971"/>
      <c r="O57" s="972"/>
      <c r="P57" s="19"/>
      <c r="Q57" s="816"/>
      <c r="R57" s="817"/>
      <c r="S57" s="817"/>
      <c r="T57" s="818"/>
      <c r="U57" s="950"/>
      <c r="V57" s="951"/>
      <c r="W57" s="951"/>
      <c r="X57" s="951"/>
      <c r="Y57" s="951"/>
      <c r="Z57" s="951"/>
      <c r="AA57" s="951"/>
      <c r="AB57" s="951"/>
      <c r="AC57" s="951"/>
      <c r="AD57" s="951"/>
      <c r="AE57" s="952"/>
      <c r="AF57" s="19"/>
      <c r="AG57" s="19"/>
      <c r="AH57" s="34"/>
      <c r="AI57" s="34"/>
      <c r="AJ57" s="956"/>
      <c r="AK57" s="956"/>
      <c r="AL57" s="956"/>
      <c r="AM57" s="956"/>
      <c r="AN57" s="956"/>
      <c r="AO57" s="956"/>
      <c r="AP57" s="956"/>
      <c r="AQ57" s="956"/>
      <c r="AR57" s="956"/>
      <c r="AS57" s="956"/>
      <c r="AT57" s="956"/>
      <c r="AU57" s="956"/>
      <c r="AV57" s="956"/>
      <c r="AW57" s="956"/>
      <c r="AX57" s="956"/>
      <c r="AY57" s="956"/>
      <c r="AZ57" s="956"/>
      <c r="BA57" s="956"/>
      <c r="BB57" s="956"/>
      <c r="BC57" s="956"/>
      <c r="BD57" s="956"/>
      <c r="BE57" s="956"/>
      <c r="BF57" s="956"/>
      <c r="BG57" s="956"/>
      <c r="BH57" s="956"/>
      <c r="BI57" s="956"/>
      <c r="BJ57" s="956"/>
      <c r="BK57" s="956"/>
    </row>
    <row r="58" spans="2:63" ht="12" customHeight="1">
      <c r="B58" s="858" t="s">
        <v>837</v>
      </c>
      <c r="C58" s="859"/>
      <c r="D58" s="859"/>
      <c r="E58" s="860"/>
      <c r="F58" s="961" t="str">
        <f>IF('初期入力シート'!M50="","･専任　･非専任",'初期入力シート'!M50)</f>
        <v>･専任　･非専任</v>
      </c>
      <c r="G58" s="962"/>
      <c r="H58" s="951">
        <f>IF('初期入力シート'!M49="","",'初期入力シート'!M49)</f>
      </c>
      <c r="I58" s="951"/>
      <c r="J58" s="951"/>
      <c r="K58" s="951"/>
      <c r="L58" s="951"/>
      <c r="M58" s="951"/>
      <c r="N58" s="951"/>
      <c r="O58" s="952"/>
      <c r="P58" s="19"/>
      <c r="Q58" s="8"/>
      <c r="R58" s="779" t="s">
        <v>839</v>
      </c>
      <c r="S58" s="780"/>
      <c r="T58" s="781"/>
      <c r="U58" s="862">
        <f>IF('初期入力シート'!M48="","",'初期入力シート'!M48)</f>
      </c>
      <c r="V58" s="863"/>
      <c r="W58" s="863"/>
      <c r="X58" s="863"/>
      <c r="Y58" s="863"/>
      <c r="Z58" s="863"/>
      <c r="AA58" s="863"/>
      <c r="AB58" s="863"/>
      <c r="AC58" s="863"/>
      <c r="AD58" s="863"/>
      <c r="AE58" s="864"/>
      <c r="AF58" s="19"/>
      <c r="AG58" s="19"/>
      <c r="AH58" s="957" t="s">
        <v>824</v>
      </c>
      <c r="AI58" s="957"/>
      <c r="AJ58" s="1031" t="s">
        <v>964</v>
      </c>
      <c r="AK58" s="1031"/>
      <c r="AL58" s="1031"/>
      <c r="AM58" s="1031"/>
      <c r="AN58" s="1031"/>
      <c r="AO58" s="1031"/>
      <c r="AP58" s="1031"/>
      <c r="AQ58" s="1031"/>
      <c r="AR58" s="1031"/>
      <c r="AS58" s="1031"/>
      <c r="AT58" s="1031"/>
      <c r="AU58" s="1031"/>
      <c r="AV58" s="1031"/>
      <c r="AW58" s="1031"/>
      <c r="AX58" s="1031"/>
      <c r="AY58" s="1031"/>
      <c r="AZ58" s="1031"/>
      <c r="BA58" s="1031"/>
      <c r="BB58" s="1031"/>
      <c r="BC58" s="1031"/>
      <c r="BD58" s="1031"/>
      <c r="BE58" s="1031"/>
      <c r="BF58" s="1031"/>
      <c r="BG58" s="1031"/>
      <c r="BH58" s="1031"/>
      <c r="BI58" s="1031"/>
      <c r="BJ58" s="1031"/>
      <c r="BK58" s="1031"/>
    </row>
    <row r="59" spans="2:63" ht="12" customHeight="1">
      <c r="B59" s="816"/>
      <c r="C59" s="817"/>
      <c r="D59" s="817"/>
      <c r="E59" s="818"/>
      <c r="F59" s="963"/>
      <c r="G59" s="964"/>
      <c r="H59" s="951"/>
      <c r="I59" s="951"/>
      <c r="J59" s="951"/>
      <c r="K59" s="951"/>
      <c r="L59" s="951"/>
      <c r="M59" s="951"/>
      <c r="N59" s="951"/>
      <c r="O59" s="952"/>
      <c r="P59" s="19"/>
      <c r="Q59" s="8"/>
      <c r="R59" s="782"/>
      <c r="S59" s="783"/>
      <c r="T59" s="784"/>
      <c r="U59" s="865"/>
      <c r="V59" s="866"/>
      <c r="W59" s="866"/>
      <c r="X59" s="866"/>
      <c r="Y59" s="866"/>
      <c r="Z59" s="866"/>
      <c r="AA59" s="866"/>
      <c r="AB59" s="866"/>
      <c r="AC59" s="866"/>
      <c r="AD59" s="866"/>
      <c r="AE59" s="867"/>
      <c r="AF59" s="19"/>
      <c r="AG59" s="19"/>
      <c r="AH59" s="34"/>
      <c r="AI59" s="34"/>
      <c r="AJ59" s="1031"/>
      <c r="AK59" s="1031"/>
      <c r="AL59" s="1031"/>
      <c r="AM59" s="1031"/>
      <c r="AN59" s="1031"/>
      <c r="AO59" s="1031"/>
      <c r="AP59" s="1031"/>
      <c r="AQ59" s="1031"/>
      <c r="AR59" s="1031"/>
      <c r="AS59" s="1031"/>
      <c r="AT59" s="1031"/>
      <c r="AU59" s="1031"/>
      <c r="AV59" s="1031"/>
      <c r="AW59" s="1031"/>
      <c r="AX59" s="1031"/>
      <c r="AY59" s="1031"/>
      <c r="AZ59" s="1031"/>
      <c r="BA59" s="1031"/>
      <c r="BB59" s="1031"/>
      <c r="BC59" s="1031"/>
      <c r="BD59" s="1031"/>
      <c r="BE59" s="1031"/>
      <c r="BF59" s="1031"/>
      <c r="BG59" s="1031"/>
      <c r="BH59" s="1031"/>
      <c r="BI59" s="1031"/>
      <c r="BJ59" s="1031"/>
      <c r="BK59" s="1031"/>
    </row>
    <row r="60" spans="2:63" ht="12" customHeight="1">
      <c r="B60" s="816"/>
      <c r="C60" s="817"/>
      <c r="D60" s="817"/>
      <c r="E60" s="818"/>
      <c r="F60" s="965"/>
      <c r="G60" s="966"/>
      <c r="H60" s="951"/>
      <c r="I60" s="951"/>
      <c r="J60" s="951"/>
      <c r="K60" s="951"/>
      <c r="L60" s="951"/>
      <c r="M60" s="951"/>
      <c r="N60" s="951"/>
      <c r="O60" s="952"/>
      <c r="P60" s="19"/>
      <c r="Q60" s="8"/>
      <c r="R60" s="888"/>
      <c r="S60" s="889"/>
      <c r="T60" s="890"/>
      <c r="U60" s="868"/>
      <c r="V60" s="869"/>
      <c r="W60" s="869"/>
      <c r="X60" s="869"/>
      <c r="Y60" s="869"/>
      <c r="Z60" s="869"/>
      <c r="AA60" s="869"/>
      <c r="AB60" s="869"/>
      <c r="AC60" s="869"/>
      <c r="AD60" s="869"/>
      <c r="AE60" s="870"/>
      <c r="AF60" s="19"/>
      <c r="AG60" s="19"/>
      <c r="AH60" s="957" t="s">
        <v>825</v>
      </c>
      <c r="AI60" s="957"/>
      <c r="AJ60" s="1030" t="s">
        <v>963</v>
      </c>
      <c r="AK60" s="1030"/>
      <c r="AL60" s="1030"/>
      <c r="AM60" s="1030"/>
      <c r="AN60" s="1030"/>
      <c r="AO60" s="1030"/>
      <c r="AP60" s="1030"/>
      <c r="AQ60" s="1030"/>
      <c r="AR60" s="1030"/>
      <c r="AS60" s="1030"/>
      <c r="AT60" s="1030"/>
      <c r="AU60" s="1030"/>
      <c r="AV60" s="1030"/>
      <c r="AW60" s="1030"/>
      <c r="AX60" s="1030"/>
      <c r="AY60" s="1030"/>
      <c r="AZ60" s="1030"/>
      <c r="BA60" s="1030"/>
      <c r="BB60" s="1030"/>
      <c r="BC60" s="1030"/>
      <c r="BD60" s="1030"/>
      <c r="BE60" s="1030"/>
      <c r="BF60" s="1030"/>
      <c r="BG60" s="1030"/>
      <c r="BH60" s="1030"/>
      <c r="BI60" s="1030"/>
      <c r="BJ60" s="1030"/>
      <c r="BK60" s="1030"/>
    </row>
    <row r="61" spans="2:63" ht="12" customHeight="1">
      <c r="B61" s="4"/>
      <c r="C61" s="779" t="s">
        <v>839</v>
      </c>
      <c r="D61" s="780"/>
      <c r="E61" s="781"/>
      <c r="F61" s="862">
        <f>IF(H58="","",'初期入力シート'!M51)</f>
      </c>
      <c r="G61" s="863"/>
      <c r="H61" s="863"/>
      <c r="I61" s="863"/>
      <c r="J61" s="863"/>
      <c r="K61" s="863"/>
      <c r="L61" s="863"/>
      <c r="M61" s="863"/>
      <c r="N61" s="863"/>
      <c r="O61" s="864"/>
      <c r="P61" s="19"/>
      <c r="Q61" s="8"/>
      <c r="R61" s="891" t="s">
        <v>841</v>
      </c>
      <c r="S61" s="892"/>
      <c r="T61" s="893"/>
      <c r="U61" s="950">
        <f>IF('初期入力シート'!M55="","",'初期入力シート'!M55)</f>
      </c>
      <c r="V61" s="951"/>
      <c r="W61" s="951"/>
      <c r="X61" s="951"/>
      <c r="Y61" s="951"/>
      <c r="Z61" s="951"/>
      <c r="AA61" s="951"/>
      <c r="AB61" s="951"/>
      <c r="AC61" s="951"/>
      <c r="AD61" s="951"/>
      <c r="AE61" s="952"/>
      <c r="AF61" s="19"/>
      <c r="AG61" s="19"/>
      <c r="AH61" s="12"/>
      <c r="AI61" s="2" t="s">
        <v>826</v>
      </c>
      <c r="AJ61" s="12"/>
      <c r="AK61" s="12"/>
      <c r="AL61" s="12"/>
      <c r="AM61" s="12"/>
      <c r="AN61" s="12"/>
      <c r="AO61" s="12"/>
      <c r="AP61" s="12"/>
      <c r="AQ61" s="12"/>
      <c r="AR61" s="12"/>
      <c r="AS61" s="12"/>
      <c r="AT61" s="12"/>
      <c r="AU61" s="12"/>
      <c r="AV61" s="12"/>
      <c r="AW61" s="12"/>
      <c r="AX61" s="12" t="s">
        <v>907</v>
      </c>
      <c r="AY61" s="12"/>
      <c r="AZ61" s="12"/>
      <c r="BA61" s="12"/>
      <c r="BB61" s="12"/>
      <c r="BC61" s="12"/>
      <c r="BD61" s="12"/>
      <c r="BE61" s="12"/>
      <c r="BF61" s="12"/>
      <c r="BG61" s="12"/>
      <c r="BH61" s="12"/>
      <c r="BI61" s="19"/>
      <c r="BJ61" s="19"/>
      <c r="BK61" s="19"/>
    </row>
    <row r="62" spans="2:63" ht="12" customHeight="1">
      <c r="B62" s="4"/>
      <c r="C62" s="782"/>
      <c r="D62" s="783"/>
      <c r="E62" s="784"/>
      <c r="F62" s="865"/>
      <c r="G62" s="866"/>
      <c r="H62" s="866"/>
      <c r="I62" s="866"/>
      <c r="J62" s="866"/>
      <c r="K62" s="866"/>
      <c r="L62" s="866"/>
      <c r="M62" s="866"/>
      <c r="N62" s="866"/>
      <c r="O62" s="867"/>
      <c r="P62" s="19"/>
      <c r="Q62" s="8"/>
      <c r="R62" s="894"/>
      <c r="S62" s="895"/>
      <c r="T62" s="896"/>
      <c r="U62" s="950"/>
      <c r="V62" s="951"/>
      <c r="W62" s="951"/>
      <c r="X62" s="951"/>
      <c r="Y62" s="951"/>
      <c r="Z62" s="951"/>
      <c r="AA62" s="951"/>
      <c r="AB62" s="951"/>
      <c r="AC62" s="951"/>
      <c r="AD62" s="951"/>
      <c r="AE62" s="952"/>
      <c r="AF62" s="19"/>
      <c r="AG62" s="19"/>
      <c r="AH62" s="19"/>
      <c r="AI62" s="12" t="s">
        <v>842</v>
      </c>
      <c r="AJ62" s="12"/>
      <c r="AK62" s="12"/>
      <c r="AL62" s="12"/>
      <c r="AM62" s="12"/>
      <c r="AN62" s="12"/>
      <c r="AO62" s="12"/>
      <c r="AP62" s="12"/>
      <c r="AQ62" s="12"/>
      <c r="AR62" s="12"/>
      <c r="AS62" s="12"/>
      <c r="AT62" s="12"/>
      <c r="AU62" s="12"/>
      <c r="AV62" s="12"/>
      <c r="AW62" s="19"/>
      <c r="AX62" s="12" t="s">
        <v>897</v>
      </c>
      <c r="AY62" s="17"/>
      <c r="AZ62" s="12"/>
      <c r="BA62" s="12"/>
      <c r="BB62" s="12"/>
      <c r="BC62" s="12"/>
      <c r="BD62" s="12"/>
      <c r="BE62" s="12"/>
      <c r="BF62" s="12"/>
      <c r="BG62" s="12"/>
      <c r="BH62" s="12"/>
      <c r="BI62" s="19"/>
      <c r="BJ62" s="19"/>
      <c r="BK62" s="19"/>
    </row>
    <row r="63" spans="2:63" ht="12" customHeight="1">
      <c r="B63" s="9"/>
      <c r="C63" s="785"/>
      <c r="D63" s="786"/>
      <c r="E63" s="787"/>
      <c r="F63" s="947"/>
      <c r="G63" s="948"/>
      <c r="H63" s="948"/>
      <c r="I63" s="948"/>
      <c r="J63" s="948"/>
      <c r="K63" s="948"/>
      <c r="L63" s="948"/>
      <c r="M63" s="948"/>
      <c r="N63" s="948"/>
      <c r="O63" s="949"/>
      <c r="P63" s="19"/>
      <c r="Q63" s="10"/>
      <c r="R63" s="897"/>
      <c r="S63" s="898"/>
      <c r="T63" s="899"/>
      <c r="U63" s="953"/>
      <c r="V63" s="954"/>
      <c r="W63" s="954"/>
      <c r="X63" s="954"/>
      <c r="Y63" s="954"/>
      <c r="Z63" s="954"/>
      <c r="AA63" s="954"/>
      <c r="AB63" s="954"/>
      <c r="AC63" s="954"/>
      <c r="AD63" s="954"/>
      <c r="AE63" s="955"/>
      <c r="AF63" s="19"/>
      <c r="AG63" s="19"/>
      <c r="AH63" s="19"/>
      <c r="AI63" s="12" t="s">
        <v>908</v>
      </c>
      <c r="AJ63" s="12"/>
      <c r="AK63" s="12"/>
      <c r="AL63" s="12"/>
      <c r="AM63" s="12"/>
      <c r="AN63" s="12"/>
      <c r="AO63" s="12"/>
      <c r="AP63" s="12"/>
      <c r="AQ63" s="12"/>
      <c r="AR63" s="12"/>
      <c r="AS63" s="12"/>
      <c r="AT63" s="12"/>
      <c r="AU63" s="12"/>
      <c r="AV63" s="12"/>
      <c r="AW63" s="19"/>
      <c r="AX63" s="12" t="s">
        <v>898</v>
      </c>
      <c r="AY63" s="12"/>
      <c r="AZ63" s="12"/>
      <c r="BA63" s="12"/>
      <c r="BB63" s="12"/>
      <c r="BC63" s="12"/>
      <c r="BD63" s="12"/>
      <c r="BE63" s="12"/>
      <c r="BF63" s="12"/>
      <c r="BG63" s="12"/>
      <c r="BH63" s="12"/>
      <c r="BI63" s="19"/>
      <c r="BJ63" s="19"/>
      <c r="BK63" s="19"/>
    </row>
    <row r="64" spans="2:63" ht="12" customHeight="1">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2" t="s">
        <v>843</v>
      </c>
      <c r="AJ64" s="12"/>
      <c r="AK64" s="12"/>
      <c r="AL64" s="12"/>
      <c r="AM64" s="12"/>
      <c r="AN64" s="12"/>
      <c r="AO64" s="12"/>
      <c r="AP64" s="12"/>
      <c r="AQ64" s="12"/>
      <c r="AR64" s="12"/>
      <c r="AS64" s="12"/>
      <c r="AT64" s="12"/>
      <c r="AU64" s="12"/>
      <c r="AV64" s="12"/>
      <c r="AW64" s="19"/>
      <c r="AX64" s="12" t="s">
        <v>844</v>
      </c>
      <c r="AY64" s="12"/>
      <c r="AZ64" s="12"/>
      <c r="BA64" s="12"/>
      <c r="BB64" s="12"/>
      <c r="BC64" s="12"/>
      <c r="BD64" s="12"/>
      <c r="BE64" s="12"/>
      <c r="BF64" s="12"/>
      <c r="BG64" s="12"/>
      <c r="BH64" s="12"/>
      <c r="BI64" s="19"/>
      <c r="BJ64" s="19"/>
      <c r="BK64" s="19"/>
    </row>
    <row r="65" spans="2:63" ht="12" customHeight="1">
      <c r="B65" s="672" t="s">
        <v>972</v>
      </c>
      <c r="C65" s="673"/>
      <c r="D65" s="673"/>
      <c r="E65" s="673"/>
      <c r="F65" s="673"/>
      <c r="G65" s="674"/>
      <c r="H65" s="880" t="str">
        <f>IF('初期入力シート'!M39="","□有　□無",IF('初期入力シート'!M39="有り","■有　□無","□有　■無"))</f>
        <v>□有　□無</v>
      </c>
      <c r="I65" s="881"/>
      <c r="J65" s="881"/>
      <c r="K65" s="882"/>
      <c r="L65" s="875" t="s">
        <v>951</v>
      </c>
      <c r="M65" s="875"/>
      <c r="N65" s="875"/>
      <c r="O65" s="875"/>
      <c r="P65" s="875"/>
      <c r="Q65" s="876"/>
      <c r="R65" s="880" t="str">
        <f>IF('初期入力シート'!M40="","□有　□無",IF('初期入力シート'!M40="有り","■有　□無","□有　■無"))</f>
        <v>□有　□無</v>
      </c>
      <c r="S65" s="881"/>
      <c r="T65" s="881"/>
      <c r="U65" s="882"/>
      <c r="V65" s="875" t="s">
        <v>952</v>
      </c>
      <c r="W65" s="875"/>
      <c r="X65" s="875"/>
      <c r="Y65" s="875"/>
      <c r="Z65" s="875"/>
      <c r="AA65" s="876"/>
      <c r="AB65" s="880" t="str">
        <f>IF('初期入力シート'!M41="","□有　□無",IF('初期入力シート'!M41="有り","■有　□無","□有　■無"))</f>
        <v>□有　□無</v>
      </c>
      <c r="AC65" s="881"/>
      <c r="AD65" s="881"/>
      <c r="AE65" s="882"/>
      <c r="AF65" s="19"/>
      <c r="AG65" s="19"/>
      <c r="AH65" s="19"/>
      <c r="AI65" s="12" t="s">
        <v>845</v>
      </c>
      <c r="AJ65" s="12"/>
      <c r="AK65" s="12"/>
      <c r="AL65" s="12"/>
      <c r="AM65" s="12"/>
      <c r="AN65" s="12"/>
      <c r="AO65" s="12"/>
      <c r="AP65" s="12"/>
      <c r="AQ65" s="12"/>
      <c r="AR65" s="12"/>
      <c r="AS65" s="12"/>
      <c r="AT65" s="12"/>
      <c r="AU65" s="12"/>
      <c r="AV65" s="12"/>
      <c r="AW65" s="19"/>
      <c r="AX65" s="12" t="s">
        <v>846</v>
      </c>
      <c r="AY65" s="12"/>
      <c r="AZ65" s="12"/>
      <c r="BA65" s="12"/>
      <c r="BB65" s="12"/>
      <c r="BC65" s="12"/>
      <c r="BD65" s="12"/>
      <c r="BE65" s="12"/>
      <c r="BF65" s="12"/>
      <c r="BG65" s="12"/>
      <c r="BH65" s="12"/>
      <c r="BI65" s="19"/>
      <c r="BJ65" s="19"/>
      <c r="BK65" s="19"/>
    </row>
    <row r="66" spans="2:63" ht="12" customHeight="1">
      <c r="B66" s="675"/>
      <c r="C66" s="676"/>
      <c r="D66" s="676"/>
      <c r="E66" s="676"/>
      <c r="F66" s="676"/>
      <c r="G66" s="677"/>
      <c r="H66" s="883"/>
      <c r="I66" s="884"/>
      <c r="J66" s="884"/>
      <c r="K66" s="885"/>
      <c r="L66" s="875"/>
      <c r="M66" s="875"/>
      <c r="N66" s="875"/>
      <c r="O66" s="875"/>
      <c r="P66" s="875"/>
      <c r="Q66" s="876"/>
      <c r="R66" s="883"/>
      <c r="S66" s="884"/>
      <c r="T66" s="884"/>
      <c r="U66" s="885"/>
      <c r="V66" s="875"/>
      <c r="W66" s="875"/>
      <c r="X66" s="875"/>
      <c r="Y66" s="875"/>
      <c r="Z66" s="875"/>
      <c r="AA66" s="876"/>
      <c r="AB66" s="883"/>
      <c r="AC66" s="884"/>
      <c r="AD66" s="884"/>
      <c r="AE66" s="885"/>
      <c r="AF66" s="19"/>
      <c r="AG66" s="19"/>
      <c r="AH66" s="19"/>
      <c r="AI66" s="12" t="s">
        <v>847</v>
      </c>
      <c r="AJ66" s="12"/>
      <c r="AK66" s="12"/>
      <c r="AL66" s="12"/>
      <c r="AM66" s="12"/>
      <c r="AN66" s="12"/>
      <c r="AO66" s="12"/>
      <c r="AP66" s="12"/>
      <c r="AQ66" s="12"/>
      <c r="AR66" s="12"/>
      <c r="AS66" s="12"/>
      <c r="AT66" s="12"/>
      <c r="AU66" s="12"/>
      <c r="AV66" s="12"/>
      <c r="AW66" s="19"/>
      <c r="AX66" s="12" t="s">
        <v>848</v>
      </c>
      <c r="AY66" s="12"/>
      <c r="AZ66" s="12"/>
      <c r="BA66" s="12"/>
      <c r="BB66" s="12"/>
      <c r="BC66" s="12"/>
      <c r="BD66" s="12"/>
      <c r="BE66" s="12"/>
      <c r="BF66" s="12"/>
      <c r="BG66" s="12"/>
      <c r="BH66" s="12"/>
      <c r="BI66" s="19"/>
      <c r="BJ66" s="19"/>
      <c r="BK66" s="19"/>
    </row>
    <row r="67" spans="2:63" ht="12" customHeight="1">
      <c r="B67" s="7"/>
      <c r="C67" s="13"/>
      <c r="D67" s="13"/>
      <c r="E67" s="13"/>
      <c r="F67" s="14"/>
      <c r="G67" s="14"/>
      <c r="H67" s="14"/>
      <c r="I67" s="14"/>
      <c r="J67" s="14"/>
      <c r="K67" s="14"/>
      <c r="L67" s="14"/>
      <c r="M67" s="14"/>
      <c r="N67" s="14"/>
      <c r="O67" s="14"/>
      <c r="P67" s="19"/>
      <c r="Q67" s="15"/>
      <c r="R67" s="5"/>
      <c r="S67" s="5"/>
      <c r="T67" s="5"/>
      <c r="U67" s="14"/>
      <c r="V67" s="14"/>
      <c r="W67" s="14"/>
      <c r="X67" s="14"/>
      <c r="Y67" s="14"/>
      <c r="Z67" s="14"/>
      <c r="AA67" s="14"/>
      <c r="AB67" s="14"/>
      <c r="AC67" s="14"/>
      <c r="AD67" s="14"/>
      <c r="AE67" s="14"/>
      <c r="AF67" s="19"/>
      <c r="AG67" s="19"/>
      <c r="AH67" s="19"/>
      <c r="AI67" s="12" t="s">
        <v>849</v>
      </c>
      <c r="AJ67" s="12"/>
      <c r="AK67" s="12"/>
      <c r="AL67" s="12"/>
      <c r="AM67" s="12"/>
      <c r="AN67" s="12"/>
      <c r="AO67" s="12"/>
      <c r="AP67" s="12"/>
      <c r="AQ67" s="12"/>
      <c r="AR67" s="12"/>
      <c r="AS67" s="12"/>
      <c r="AT67" s="12"/>
      <c r="AU67" s="12"/>
      <c r="AV67" s="12"/>
      <c r="AW67" s="19"/>
      <c r="AX67" s="12" t="s">
        <v>850</v>
      </c>
      <c r="AY67" s="12"/>
      <c r="AZ67" s="12"/>
      <c r="BA67" s="12"/>
      <c r="BB67" s="12"/>
      <c r="BC67" s="12"/>
      <c r="BD67" s="12"/>
      <c r="BE67" s="12"/>
      <c r="BF67" s="12"/>
      <c r="BG67" s="12"/>
      <c r="BH67" s="12"/>
      <c r="BI67" s="19"/>
      <c r="BJ67" s="19"/>
      <c r="BK67" s="19"/>
    </row>
    <row r="68" spans="2:63" ht="12" customHeight="1">
      <c r="B68" s="24" t="s">
        <v>787</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19"/>
      <c r="AG68" s="19"/>
      <c r="AH68" s="19"/>
      <c r="AI68" s="12" t="s">
        <v>851</v>
      </c>
      <c r="AJ68" s="12"/>
      <c r="AK68" s="12"/>
      <c r="AL68" s="12"/>
      <c r="AM68" s="12"/>
      <c r="AN68" s="12"/>
      <c r="AO68" s="12"/>
      <c r="AP68" s="12"/>
      <c r="AQ68" s="12"/>
      <c r="AR68" s="12"/>
      <c r="AS68" s="12"/>
      <c r="AT68" s="12"/>
      <c r="AU68" s="12"/>
      <c r="AV68" s="12"/>
      <c r="AW68" s="19"/>
      <c r="AX68" s="12" t="s">
        <v>852</v>
      </c>
      <c r="AY68" s="12"/>
      <c r="AZ68" s="12"/>
      <c r="BA68" s="12"/>
      <c r="BB68" s="12"/>
      <c r="BC68" s="12"/>
      <c r="BD68" s="12"/>
      <c r="BE68" s="12"/>
      <c r="BF68" s="12"/>
      <c r="BG68" s="19"/>
      <c r="BH68" s="19"/>
      <c r="BI68" s="19"/>
      <c r="BJ68" s="19"/>
      <c r="BK68" s="19"/>
    </row>
    <row r="69" spans="2:63" ht="12" customHeight="1">
      <c r="B69" s="957" t="s">
        <v>822</v>
      </c>
      <c r="C69" s="957"/>
      <c r="D69" s="1030" t="s">
        <v>966</v>
      </c>
      <c r="E69" s="1030"/>
      <c r="F69" s="1030"/>
      <c r="G69" s="1030"/>
      <c r="H69" s="1030"/>
      <c r="I69" s="1030"/>
      <c r="J69" s="1030"/>
      <c r="K69" s="1030"/>
      <c r="L69" s="1030"/>
      <c r="M69" s="1030"/>
      <c r="N69" s="1030"/>
      <c r="O69" s="1030"/>
      <c r="P69" s="1030"/>
      <c r="Q69" s="1030"/>
      <c r="R69" s="1030"/>
      <c r="S69" s="1030"/>
      <c r="T69" s="1030"/>
      <c r="U69" s="1030"/>
      <c r="V69" s="1030"/>
      <c r="W69" s="1030"/>
      <c r="X69" s="1030"/>
      <c r="Y69" s="1030"/>
      <c r="Z69" s="1030"/>
      <c r="AA69" s="1030"/>
      <c r="AB69" s="1030"/>
      <c r="AC69" s="1030"/>
      <c r="AD69" s="1030"/>
      <c r="AE69" s="1030"/>
      <c r="AF69" s="19"/>
      <c r="AG69" s="19"/>
      <c r="AH69" s="19"/>
      <c r="AI69" s="12" t="s">
        <v>853</v>
      </c>
      <c r="AJ69" s="12"/>
      <c r="AK69" s="12"/>
      <c r="AL69" s="12"/>
      <c r="AM69" s="12"/>
      <c r="AN69" s="12"/>
      <c r="AO69" s="12"/>
      <c r="AP69" s="12"/>
      <c r="AQ69" s="12"/>
      <c r="AR69" s="12"/>
      <c r="AS69" s="12"/>
      <c r="AT69" s="12"/>
      <c r="AU69" s="12"/>
      <c r="AV69" s="12"/>
      <c r="AW69" s="19"/>
      <c r="AX69" s="12" t="s">
        <v>854</v>
      </c>
      <c r="AY69" s="12"/>
      <c r="AZ69" s="19"/>
      <c r="BA69" s="19"/>
      <c r="BB69" s="19"/>
      <c r="BC69" s="19"/>
      <c r="BD69" s="19"/>
      <c r="BE69" s="19"/>
      <c r="BF69" s="19"/>
      <c r="BG69" s="19"/>
      <c r="BH69" s="19"/>
      <c r="BI69" s="19"/>
      <c r="BJ69" s="19"/>
      <c r="BK69" s="19"/>
    </row>
    <row r="70" spans="2:63"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2" t="s">
        <v>855</v>
      </c>
      <c r="AJ70" s="12"/>
      <c r="AK70" s="12"/>
      <c r="AL70" s="12"/>
      <c r="AM70" s="12"/>
      <c r="AN70" s="12"/>
      <c r="AO70" s="12"/>
      <c r="AP70" s="12"/>
      <c r="AQ70" s="12"/>
      <c r="AR70" s="12"/>
      <c r="AS70" s="12"/>
      <c r="AT70" s="12"/>
      <c r="AU70" s="12"/>
      <c r="AV70" s="12"/>
      <c r="AW70" s="19"/>
      <c r="AX70" s="12" t="s">
        <v>856</v>
      </c>
      <c r="AY70" s="12"/>
      <c r="AZ70" s="19"/>
      <c r="BA70" s="19"/>
      <c r="BB70" s="19"/>
      <c r="BC70" s="19"/>
      <c r="BD70" s="19"/>
      <c r="BE70" s="19"/>
      <c r="BF70" s="19"/>
      <c r="BG70" s="19"/>
      <c r="BH70" s="19"/>
      <c r="BI70" s="19"/>
      <c r="BJ70" s="19"/>
      <c r="BK70" s="19"/>
    </row>
    <row r="71" spans="2:63" ht="12" customHeight="1">
      <c r="B71" s="34"/>
      <c r="C71" s="34"/>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19"/>
      <c r="AG71" s="19"/>
      <c r="AH71" s="19"/>
      <c r="AI71" s="12" t="s">
        <v>857</v>
      </c>
      <c r="AJ71" s="12"/>
      <c r="AK71" s="12"/>
      <c r="AL71" s="12"/>
      <c r="AM71" s="12"/>
      <c r="AN71" s="12"/>
      <c r="AO71" s="12"/>
      <c r="AP71" s="12"/>
      <c r="AQ71" s="12"/>
      <c r="AR71" s="12"/>
      <c r="AS71" s="12"/>
      <c r="AT71" s="12"/>
      <c r="AU71" s="12"/>
      <c r="AV71" s="12"/>
      <c r="AW71" s="19"/>
      <c r="AX71" s="12" t="s">
        <v>858</v>
      </c>
      <c r="AY71" s="12"/>
      <c r="AZ71" s="19"/>
      <c r="BA71" s="19"/>
      <c r="BB71" s="19"/>
      <c r="BC71" s="19"/>
      <c r="BD71" s="19"/>
      <c r="BE71" s="19"/>
      <c r="BF71" s="19"/>
      <c r="BG71" s="19"/>
      <c r="BH71" s="19"/>
      <c r="BI71" s="19"/>
      <c r="BJ71" s="19"/>
      <c r="BK71" s="19"/>
    </row>
    <row r="72" spans="2:63" ht="9.75" customHeight="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row>
    <row r="73" ht="9.75" customHeight="1"/>
    <row r="74" s="49" customFormat="1" ht="9.75" customHeight="1"/>
    <row r="75" spans="2:21" s="49" customFormat="1" ht="9.75" customHeight="1">
      <c r="B75" s="1024" t="s">
        <v>24</v>
      </c>
      <c r="C75" s="1025"/>
      <c r="D75" s="1025"/>
      <c r="E75" s="1025"/>
      <c r="F75" s="1026"/>
      <c r="H75" s="939" t="s">
        <v>21</v>
      </c>
      <c r="I75" s="940"/>
      <c r="J75" s="940"/>
      <c r="K75" s="940"/>
      <c r="L75" s="940"/>
      <c r="M75" s="940"/>
      <c r="N75" s="940"/>
      <c r="O75" s="940"/>
      <c r="P75" s="941"/>
      <c r="R75" s="1015" t="s">
        <v>63</v>
      </c>
      <c r="S75" s="1016"/>
      <c r="T75" s="1016"/>
      <c r="U75" s="1017"/>
    </row>
    <row r="76" spans="2:21" s="49" customFormat="1" ht="9.75" customHeight="1">
      <c r="B76" s="1027"/>
      <c r="C76" s="1028"/>
      <c r="D76" s="1028"/>
      <c r="E76" s="1028"/>
      <c r="F76" s="1029"/>
      <c r="H76" s="942"/>
      <c r="I76" s="943"/>
      <c r="J76" s="943"/>
      <c r="K76" s="943"/>
      <c r="L76" s="943"/>
      <c r="M76" s="943"/>
      <c r="N76" s="943"/>
      <c r="O76" s="943"/>
      <c r="P76" s="944"/>
      <c r="R76" s="1018"/>
      <c r="S76" s="1019"/>
      <c r="T76" s="1019"/>
      <c r="U76" s="1020"/>
    </row>
    <row r="77" s="49" customFormat="1" ht="9.75" customHeight="1"/>
    <row r="78" spans="2:63" s="49" customFormat="1" ht="12" customHeight="1">
      <c r="B78" s="19"/>
      <c r="C78" s="19"/>
      <c r="D78" s="19"/>
      <c r="E78" s="19"/>
      <c r="F78" s="19"/>
      <c r="G78" s="19"/>
      <c r="H78" s="19"/>
      <c r="I78" s="19"/>
      <c r="J78" s="19"/>
      <c r="K78" s="19"/>
      <c r="L78" s="19"/>
      <c r="M78" s="19"/>
      <c r="N78" s="19"/>
      <c r="O78" s="19"/>
      <c r="P78" s="19"/>
      <c r="Q78" s="19"/>
      <c r="R78" s="19"/>
      <c r="S78" s="19"/>
      <c r="T78" s="19"/>
      <c r="U78" s="19"/>
      <c r="V78" s="19"/>
      <c r="W78" s="19"/>
      <c r="X78" s="19"/>
      <c r="Y78" s="19"/>
      <c r="Z78" s="688" t="str">
        <f>IF('初期入力シート'!M60="","年　　月　　日",'初期入力シート'!M60)</f>
        <v>年　　月　　日</v>
      </c>
      <c r="AA78" s="688"/>
      <c r="AB78" s="688"/>
      <c r="AC78" s="688"/>
      <c r="AD78" s="688"/>
      <c r="AE78" s="688"/>
      <c r="AF78" s="19"/>
      <c r="AG78" s="19"/>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2:63" s="49" customFormat="1" ht="12" customHeight="1">
      <c r="B79" s="958" t="s">
        <v>31</v>
      </c>
      <c r="C79" s="958"/>
      <c r="D79" s="958"/>
      <c r="E79" s="958"/>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20"/>
      <c r="AG79" s="21"/>
      <c r="AH79" s="16" t="s">
        <v>790</v>
      </c>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40" t="s">
        <v>18</v>
      </c>
    </row>
    <row r="80" spans="2:63" s="49" customFormat="1" ht="12" customHeight="1">
      <c r="B80" s="958"/>
      <c r="C80" s="958"/>
      <c r="D80" s="958"/>
      <c r="E80" s="958"/>
      <c r="F80" s="958"/>
      <c r="G80" s="958"/>
      <c r="H80" s="958"/>
      <c r="I80" s="958"/>
      <c r="J80" s="958"/>
      <c r="K80" s="958"/>
      <c r="L80" s="958"/>
      <c r="M80" s="958"/>
      <c r="N80" s="958"/>
      <c r="O80" s="958"/>
      <c r="P80" s="958"/>
      <c r="Q80" s="958"/>
      <c r="R80" s="958"/>
      <c r="S80" s="958"/>
      <c r="T80" s="958"/>
      <c r="U80" s="958"/>
      <c r="V80" s="958"/>
      <c r="W80" s="958"/>
      <c r="X80" s="958"/>
      <c r="Y80" s="958"/>
      <c r="Z80" s="958"/>
      <c r="AA80" s="958"/>
      <c r="AB80" s="958"/>
      <c r="AC80" s="958"/>
      <c r="AD80" s="958"/>
      <c r="AE80" s="958"/>
      <c r="AF80" s="20"/>
      <c r="AG80" s="21"/>
      <c r="AH80" s="653" t="s">
        <v>776</v>
      </c>
      <c r="AI80" s="654"/>
      <c r="AJ80" s="655"/>
      <c r="AK80" s="788">
        <f>S165</f>
      </c>
      <c r="AL80" s="789"/>
      <c r="AM80" s="789"/>
      <c r="AN80" s="789"/>
      <c r="AO80" s="789"/>
      <c r="AP80" s="789"/>
      <c r="AQ80" s="789"/>
      <c r="AR80" s="789"/>
      <c r="AS80" s="789"/>
      <c r="AT80" s="789"/>
      <c r="AU80" s="789"/>
      <c r="AV80" s="789"/>
      <c r="AW80" s="789"/>
      <c r="AX80" s="789"/>
      <c r="AY80" s="653" t="s">
        <v>788</v>
      </c>
      <c r="AZ80" s="654"/>
      <c r="BA80" s="655"/>
      <c r="BB80" s="788">
        <f>S167</f>
      </c>
      <c r="BC80" s="789"/>
      <c r="BD80" s="789"/>
      <c r="BE80" s="789"/>
      <c r="BF80" s="789"/>
      <c r="BG80" s="789"/>
      <c r="BH80" s="789"/>
      <c r="BI80" s="789"/>
      <c r="BJ80" s="789"/>
      <c r="BK80" s="795"/>
    </row>
    <row r="81" spans="2:63" s="49" customFormat="1" ht="12" customHeight="1">
      <c r="B81" s="958"/>
      <c r="C81" s="958"/>
      <c r="D81" s="958"/>
      <c r="E81" s="958"/>
      <c r="F81" s="958"/>
      <c r="G81" s="958"/>
      <c r="H81" s="958"/>
      <c r="I81" s="958"/>
      <c r="J81" s="958"/>
      <c r="K81" s="958"/>
      <c r="L81" s="958"/>
      <c r="M81" s="958"/>
      <c r="N81" s="958"/>
      <c r="O81" s="958"/>
      <c r="P81" s="958"/>
      <c r="Q81" s="958"/>
      <c r="R81" s="958"/>
      <c r="S81" s="958"/>
      <c r="T81" s="958"/>
      <c r="U81" s="958"/>
      <c r="V81" s="958"/>
      <c r="W81" s="958"/>
      <c r="X81" s="958"/>
      <c r="Y81" s="958"/>
      <c r="Z81" s="958"/>
      <c r="AA81" s="958"/>
      <c r="AB81" s="958"/>
      <c r="AC81" s="958"/>
      <c r="AD81" s="958"/>
      <c r="AE81" s="958"/>
      <c r="AF81" s="20"/>
      <c r="AG81" s="21"/>
      <c r="AH81" s="656"/>
      <c r="AI81" s="657"/>
      <c r="AJ81" s="658"/>
      <c r="AK81" s="790"/>
      <c r="AL81" s="791"/>
      <c r="AM81" s="791"/>
      <c r="AN81" s="791"/>
      <c r="AO81" s="791"/>
      <c r="AP81" s="791"/>
      <c r="AQ81" s="791"/>
      <c r="AR81" s="791"/>
      <c r="AS81" s="791"/>
      <c r="AT81" s="791"/>
      <c r="AU81" s="791"/>
      <c r="AV81" s="791"/>
      <c r="AW81" s="791"/>
      <c r="AX81" s="791"/>
      <c r="AY81" s="656"/>
      <c r="AZ81" s="657"/>
      <c r="BA81" s="658"/>
      <c r="BB81" s="790"/>
      <c r="BC81" s="791"/>
      <c r="BD81" s="791"/>
      <c r="BE81" s="791"/>
      <c r="BF81" s="791"/>
      <c r="BG81" s="791"/>
      <c r="BH81" s="791"/>
      <c r="BI81" s="791"/>
      <c r="BJ81" s="791"/>
      <c r="BK81" s="796"/>
    </row>
    <row r="82" spans="2:63" s="49" customFormat="1" ht="12" customHeight="1">
      <c r="B82" s="958"/>
      <c r="C82" s="958"/>
      <c r="D82" s="958"/>
      <c r="E82" s="958"/>
      <c r="F82" s="958"/>
      <c r="G82" s="958"/>
      <c r="H82" s="958"/>
      <c r="I82" s="958"/>
      <c r="J82" s="958"/>
      <c r="K82" s="958"/>
      <c r="L82" s="958"/>
      <c r="M82" s="958"/>
      <c r="N82" s="958"/>
      <c r="O82" s="958"/>
      <c r="P82" s="958"/>
      <c r="Q82" s="958"/>
      <c r="R82" s="958"/>
      <c r="S82" s="958"/>
      <c r="T82" s="958"/>
      <c r="U82" s="958"/>
      <c r="V82" s="958"/>
      <c r="W82" s="958"/>
      <c r="X82" s="958"/>
      <c r="Y82" s="958"/>
      <c r="Z82" s="958"/>
      <c r="AA82" s="958"/>
      <c r="AB82" s="958"/>
      <c r="AC82" s="958"/>
      <c r="AD82" s="958"/>
      <c r="AE82" s="958"/>
      <c r="AF82" s="20"/>
      <c r="AG82" s="19"/>
      <c r="AH82" s="659"/>
      <c r="AI82" s="660"/>
      <c r="AJ82" s="661"/>
      <c r="AK82" s="792"/>
      <c r="AL82" s="793"/>
      <c r="AM82" s="793"/>
      <c r="AN82" s="793"/>
      <c r="AO82" s="793"/>
      <c r="AP82" s="793"/>
      <c r="AQ82" s="793"/>
      <c r="AR82" s="793"/>
      <c r="AS82" s="793"/>
      <c r="AT82" s="793"/>
      <c r="AU82" s="793"/>
      <c r="AV82" s="793"/>
      <c r="AW82" s="793"/>
      <c r="AX82" s="793"/>
      <c r="AY82" s="659"/>
      <c r="AZ82" s="660"/>
      <c r="BA82" s="661"/>
      <c r="BB82" s="792"/>
      <c r="BC82" s="793"/>
      <c r="BD82" s="793"/>
      <c r="BE82" s="793"/>
      <c r="BF82" s="793"/>
      <c r="BG82" s="793"/>
      <c r="BH82" s="793"/>
      <c r="BI82" s="793"/>
      <c r="BJ82" s="793"/>
      <c r="BK82" s="797"/>
    </row>
    <row r="83" spans="2:63" s="49" customFormat="1" ht="12" customHeight="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19"/>
      <c r="AG83" s="19"/>
      <c r="AH83" s="653" t="s">
        <v>791</v>
      </c>
      <c r="AI83" s="763"/>
      <c r="AJ83" s="764"/>
      <c r="AK83" s="25" t="s">
        <v>865</v>
      </c>
      <c r="AL83" s="789">
        <f>T160</f>
      </c>
      <c r="AM83" s="789"/>
      <c r="AN83" s="789"/>
      <c r="AO83" s="789"/>
      <c r="AP83" s="789"/>
      <c r="AQ83" s="789"/>
      <c r="AR83" s="26"/>
      <c r="AS83" s="26"/>
      <c r="AT83" s="26"/>
      <c r="AU83" s="26"/>
      <c r="AV83" s="26"/>
      <c r="AW83" s="26"/>
      <c r="AX83" s="26"/>
      <c r="AY83" s="27"/>
      <c r="AZ83" s="27"/>
      <c r="BA83" s="27"/>
      <c r="BB83" s="27"/>
      <c r="BC83" s="27"/>
      <c r="BD83" s="27"/>
      <c r="BE83" s="27"/>
      <c r="BF83" s="27"/>
      <c r="BG83" s="27"/>
      <c r="BH83" s="27"/>
      <c r="BI83" s="27"/>
      <c r="BJ83" s="27"/>
      <c r="BK83" s="28"/>
    </row>
    <row r="84" spans="2:63" s="49" customFormat="1" ht="12" customHeight="1">
      <c r="B84" s="959" t="s">
        <v>862</v>
      </c>
      <c r="C84" s="959"/>
      <c r="D84" s="959"/>
      <c r="E84" s="791">
        <f>IF(S19="","",S19)</f>
      </c>
      <c r="F84" s="791"/>
      <c r="G84" s="791"/>
      <c r="H84" s="791"/>
      <c r="I84" s="791"/>
      <c r="J84" s="791"/>
      <c r="K84" s="791"/>
      <c r="L84" s="791"/>
      <c r="M84" s="791"/>
      <c r="N84" s="19"/>
      <c r="O84" s="19"/>
      <c r="P84" s="19"/>
      <c r="Q84" s="19"/>
      <c r="R84" s="19"/>
      <c r="S84" s="19"/>
      <c r="T84" s="19"/>
      <c r="U84" s="19"/>
      <c r="V84" s="19"/>
      <c r="W84" s="19"/>
      <c r="X84" s="19"/>
      <c r="Y84" s="19"/>
      <c r="Z84" s="19"/>
      <c r="AA84" s="19"/>
      <c r="AB84" s="19"/>
      <c r="AC84" s="19"/>
      <c r="AD84" s="19"/>
      <c r="AE84" s="19"/>
      <c r="AF84" s="19"/>
      <c r="AG84" s="19"/>
      <c r="AH84" s="656"/>
      <c r="AI84" s="765"/>
      <c r="AJ84" s="766"/>
      <c r="AK84" s="790">
        <f>S161</f>
      </c>
      <c r="AL84" s="791"/>
      <c r="AM84" s="791"/>
      <c r="AN84" s="791"/>
      <c r="AO84" s="791"/>
      <c r="AP84" s="791"/>
      <c r="AQ84" s="791"/>
      <c r="AR84" s="791"/>
      <c r="AS84" s="791"/>
      <c r="AT84" s="791"/>
      <c r="AU84" s="791"/>
      <c r="AV84" s="791"/>
      <c r="AW84" s="791"/>
      <c r="AX84" s="791"/>
      <c r="AY84" s="791"/>
      <c r="AZ84" s="791"/>
      <c r="BA84" s="791"/>
      <c r="BB84" s="791"/>
      <c r="BC84" s="791"/>
      <c r="BD84" s="791"/>
      <c r="BE84" s="791"/>
      <c r="BF84" s="791"/>
      <c r="BG84" s="791"/>
      <c r="BH84" s="791"/>
      <c r="BI84" s="791"/>
      <c r="BJ84" s="791"/>
      <c r="BK84" s="796"/>
    </row>
    <row r="85" spans="2:63" s="49" customFormat="1" ht="12" customHeight="1">
      <c r="B85" s="959"/>
      <c r="C85" s="959"/>
      <c r="D85" s="959"/>
      <c r="E85" s="791"/>
      <c r="F85" s="791"/>
      <c r="G85" s="791"/>
      <c r="H85" s="791"/>
      <c r="I85" s="791"/>
      <c r="J85" s="791"/>
      <c r="K85" s="791"/>
      <c r="L85" s="791"/>
      <c r="M85" s="791"/>
      <c r="N85" s="19"/>
      <c r="O85" s="19"/>
      <c r="P85" s="24"/>
      <c r="Q85" s="24"/>
      <c r="R85" s="24"/>
      <c r="S85" s="24"/>
      <c r="T85" s="24"/>
      <c r="U85" s="24"/>
      <c r="V85" s="24"/>
      <c r="W85" s="24"/>
      <c r="X85" s="24"/>
      <c r="Y85" s="24"/>
      <c r="Z85" s="24"/>
      <c r="AA85" s="24"/>
      <c r="AB85" s="24"/>
      <c r="AC85" s="24"/>
      <c r="AD85" s="24"/>
      <c r="AE85" s="24"/>
      <c r="AF85" s="19"/>
      <c r="AG85" s="19"/>
      <c r="AH85" s="656"/>
      <c r="AI85" s="765"/>
      <c r="AJ85" s="766"/>
      <c r="AK85" s="790"/>
      <c r="AL85" s="791"/>
      <c r="AM85" s="791"/>
      <c r="AN85" s="791"/>
      <c r="AO85" s="791"/>
      <c r="AP85" s="791"/>
      <c r="AQ85" s="791"/>
      <c r="AR85" s="791"/>
      <c r="AS85" s="791"/>
      <c r="AT85" s="791"/>
      <c r="AU85" s="791"/>
      <c r="AV85" s="791"/>
      <c r="AW85" s="791"/>
      <c r="AX85" s="791"/>
      <c r="AY85" s="791"/>
      <c r="AZ85" s="791"/>
      <c r="BA85" s="791"/>
      <c r="BB85" s="791"/>
      <c r="BC85" s="791"/>
      <c r="BD85" s="791"/>
      <c r="BE85" s="791"/>
      <c r="BF85" s="791"/>
      <c r="BG85" s="791"/>
      <c r="BH85" s="791"/>
      <c r="BI85" s="791"/>
      <c r="BJ85" s="791"/>
      <c r="BK85" s="796"/>
    </row>
    <row r="86" spans="2:63" s="49" customFormat="1" ht="12" customHeight="1">
      <c r="B86" s="959"/>
      <c r="C86" s="959"/>
      <c r="D86" s="959"/>
      <c r="E86" s="850"/>
      <c r="F86" s="850"/>
      <c r="G86" s="850"/>
      <c r="H86" s="850"/>
      <c r="I86" s="850"/>
      <c r="J86" s="850"/>
      <c r="K86" s="850"/>
      <c r="L86" s="850"/>
      <c r="M86" s="850"/>
      <c r="N86" s="19"/>
      <c r="O86" s="19" t="s">
        <v>110</v>
      </c>
      <c r="P86" s="19"/>
      <c r="Q86" s="19"/>
      <c r="R86" s="19"/>
      <c r="S86" s="19"/>
      <c r="T86" s="19"/>
      <c r="U86" s="19"/>
      <c r="V86" s="19"/>
      <c r="W86" s="19"/>
      <c r="X86" s="19"/>
      <c r="Y86" s="19"/>
      <c r="Z86" s="19"/>
      <c r="AA86" s="19"/>
      <c r="AB86" s="19"/>
      <c r="AC86" s="19"/>
      <c r="AD86" s="19"/>
      <c r="AE86" s="19"/>
      <c r="AF86" s="19"/>
      <c r="AG86" s="19"/>
      <c r="AH86" s="767"/>
      <c r="AI86" s="768"/>
      <c r="AJ86" s="769"/>
      <c r="AK86" s="31"/>
      <c r="AL86" s="32"/>
      <c r="AM86" s="32"/>
      <c r="AN86" s="32"/>
      <c r="AO86" s="32"/>
      <c r="AP86" s="32"/>
      <c r="AQ86" s="32"/>
      <c r="AR86" s="32"/>
      <c r="AS86" s="32"/>
      <c r="AT86" s="32"/>
      <c r="AU86" s="32"/>
      <c r="AV86" s="32"/>
      <c r="AW86" s="32"/>
      <c r="AX86" s="32"/>
      <c r="AY86" s="33"/>
      <c r="AZ86" s="33"/>
      <c r="BA86" s="33"/>
      <c r="BB86" s="244" t="s">
        <v>792</v>
      </c>
      <c r="BC86" s="244"/>
      <c r="BD86" s="793">
        <f>S170</f>
      </c>
      <c r="BE86" s="793"/>
      <c r="BF86" s="793"/>
      <c r="BG86" s="793"/>
      <c r="BH86" s="793"/>
      <c r="BI86" s="793"/>
      <c r="BJ86" s="793"/>
      <c r="BK86" s="797"/>
    </row>
    <row r="87" spans="2:63" s="49" customFormat="1" ht="12" customHeight="1">
      <c r="B87" s="19"/>
      <c r="C87" s="19"/>
      <c r="D87" s="19"/>
      <c r="E87" s="19"/>
      <c r="F87" s="19"/>
      <c r="G87" s="19"/>
      <c r="H87" s="19"/>
      <c r="I87" s="19"/>
      <c r="J87" s="19"/>
      <c r="K87" s="19"/>
      <c r="L87" s="19"/>
      <c r="M87" s="19"/>
      <c r="N87" s="19"/>
      <c r="O87" s="19"/>
      <c r="P87" s="959" t="s">
        <v>864</v>
      </c>
      <c r="Q87" s="959"/>
      <c r="R87" s="959"/>
      <c r="S87" s="57" t="s">
        <v>865</v>
      </c>
      <c r="T87" s="960">
        <f>IF('初期入力シート'!M61="","",'初期入力シート'!M61)</f>
      </c>
      <c r="U87" s="960"/>
      <c r="V87" s="960"/>
      <c r="W87" s="960"/>
      <c r="X87" s="960"/>
      <c r="Y87" s="960"/>
      <c r="Z87" s="960"/>
      <c r="AA87" s="960"/>
      <c r="AB87" s="960"/>
      <c r="AC87" s="960"/>
      <c r="AD87" s="960"/>
      <c r="AE87" s="960"/>
      <c r="AF87" s="19"/>
      <c r="AG87" s="19"/>
      <c r="AH87" s="653" t="s">
        <v>778</v>
      </c>
      <c r="AI87" s="654"/>
      <c r="AJ87" s="655"/>
      <c r="AK87" s="798">
        <f>E173</f>
      </c>
      <c r="AL87" s="727"/>
      <c r="AM87" s="727"/>
      <c r="AN87" s="727"/>
      <c r="AO87" s="727"/>
      <c r="AP87" s="727"/>
      <c r="AQ87" s="727"/>
      <c r="AR87" s="727"/>
      <c r="AS87" s="727"/>
      <c r="AT87" s="727"/>
      <c r="AU87" s="727"/>
      <c r="AV87" s="727"/>
      <c r="AW87" s="727"/>
      <c r="AX87" s="727"/>
      <c r="AY87" s="727"/>
      <c r="AZ87" s="727"/>
      <c r="BA87" s="727"/>
      <c r="BB87" s="727"/>
      <c r="BC87" s="727"/>
      <c r="BD87" s="727"/>
      <c r="BE87" s="727"/>
      <c r="BF87" s="727"/>
      <c r="BG87" s="727"/>
      <c r="BH87" s="727"/>
      <c r="BI87" s="727"/>
      <c r="BJ87" s="727"/>
      <c r="BK87" s="799"/>
    </row>
    <row r="88" spans="2:63" s="49" customFormat="1" ht="12" customHeight="1">
      <c r="B88" s="959" t="s">
        <v>863</v>
      </c>
      <c r="C88" s="959"/>
      <c r="D88" s="959"/>
      <c r="E88" s="791">
        <f>IF(F52="","",CONCATENATE(F52," 殿"))</f>
      </c>
      <c r="F88" s="791"/>
      <c r="G88" s="791"/>
      <c r="H88" s="791"/>
      <c r="I88" s="791"/>
      <c r="J88" s="791"/>
      <c r="K88" s="791"/>
      <c r="L88" s="791"/>
      <c r="M88" s="791"/>
      <c r="N88" s="19"/>
      <c r="O88" s="19"/>
      <c r="P88" s="959"/>
      <c r="Q88" s="959"/>
      <c r="R88" s="959"/>
      <c r="S88" s="1011">
        <f>IF('初期入力シート'!M62="","",'初期入力シート'!M62)</f>
      </c>
      <c r="T88" s="1011"/>
      <c r="U88" s="1011"/>
      <c r="V88" s="1011"/>
      <c r="W88" s="1011"/>
      <c r="X88" s="1011"/>
      <c r="Y88" s="1011"/>
      <c r="Z88" s="1011"/>
      <c r="AA88" s="1011"/>
      <c r="AB88" s="1011"/>
      <c r="AC88" s="1011"/>
      <c r="AD88" s="1011"/>
      <c r="AE88" s="1011"/>
      <c r="AF88" s="19"/>
      <c r="AG88" s="19"/>
      <c r="AH88" s="656"/>
      <c r="AI88" s="657"/>
      <c r="AJ88" s="658"/>
      <c r="AK88" s="728"/>
      <c r="AL88" s="729"/>
      <c r="AM88" s="729"/>
      <c r="AN88" s="729"/>
      <c r="AO88" s="729"/>
      <c r="AP88" s="729"/>
      <c r="AQ88" s="729"/>
      <c r="AR88" s="729"/>
      <c r="AS88" s="729"/>
      <c r="AT88" s="729"/>
      <c r="AU88" s="729"/>
      <c r="AV88" s="729"/>
      <c r="AW88" s="729"/>
      <c r="AX88" s="729"/>
      <c r="AY88" s="729"/>
      <c r="AZ88" s="729"/>
      <c r="BA88" s="729"/>
      <c r="BB88" s="729"/>
      <c r="BC88" s="729"/>
      <c r="BD88" s="729"/>
      <c r="BE88" s="729"/>
      <c r="BF88" s="729"/>
      <c r="BG88" s="729"/>
      <c r="BH88" s="729"/>
      <c r="BI88" s="729"/>
      <c r="BJ88" s="729"/>
      <c r="BK88" s="800"/>
    </row>
    <row r="89" spans="2:63" s="49" customFormat="1" ht="12" customHeight="1">
      <c r="B89" s="959"/>
      <c r="C89" s="959"/>
      <c r="D89" s="959"/>
      <c r="E89" s="791"/>
      <c r="F89" s="791"/>
      <c r="G89" s="791"/>
      <c r="H89" s="791"/>
      <c r="I89" s="791"/>
      <c r="J89" s="791"/>
      <c r="K89" s="791"/>
      <c r="L89" s="791"/>
      <c r="M89" s="791"/>
      <c r="N89" s="19"/>
      <c r="O89" s="19"/>
      <c r="P89" s="959"/>
      <c r="Q89" s="959"/>
      <c r="R89" s="959"/>
      <c r="S89" s="1011"/>
      <c r="T89" s="1011"/>
      <c r="U89" s="1011"/>
      <c r="V89" s="1011"/>
      <c r="W89" s="1011"/>
      <c r="X89" s="1011"/>
      <c r="Y89" s="1011"/>
      <c r="Z89" s="1011"/>
      <c r="AA89" s="1011"/>
      <c r="AB89" s="1011"/>
      <c r="AC89" s="1011"/>
      <c r="AD89" s="1011"/>
      <c r="AE89" s="1011"/>
      <c r="AF89" s="19"/>
      <c r="AG89" s="19"/>
      <c r="AH89" s="659"/>
      <c r="AI89" s="660"/>
      <c r="AJ89" s="661"/>
      <c r="AK89" s="730"/>
      <c r="AL89" s="731"/>
      <c r="AM89" s="731"/>
      <c r="AN89" s="731"/>
      <c r="AO89" s="731"/>
      <c r="AP89" s="731"/>
      <c r="AQ89" s="731"/>
      <c r="AR89" s="731"/>
      <c r="AS89" s="731"/>
      <c r="AT89" s="731"/>
      <c r="AU89" s="731"/>
      <c r="AV89" s="731"/>
      <c r="AW89" s="731"/>
      <c r="AX89" s="731"/>
      <c r="AY89" s="731"/>
      <c r="AZ89" s="731"/>
      <c r="BA89" s="731"/>
      <c r="BB89" s="731"/>
      <c r="BC89" s="731"/>
      <c r="BD89" s="731"/>
      <c r="BE89" s="731"/>
      <c r="BF89" s="731"/>
      <c r="BG89" s="731"/>
      <c r="BH89" s="731"/>
      <c r="BI89" s="731"/>
      <c r="BJ89" s="731"/>
      <c r="BK89" s="801"/>
    </row>
    <row r="90" spans="2:63" s="49" customFormat="1" ht="12" customHeight="1">
      <c r="B90" s="959"/>
      <c r="C90" s="959"/>
      <c r="D90" s="959"/>
      <c r="E90" s="850"/>
      <c r="F90" s="850"/>
      <c r="G90" s="850"/>
      <c r="H90" s="850"/>
      <c r="I90" s="850"/>
      <c r="J90" s="850"/>
      <c r="K90" s="850"/>
      <c r="L90" s="850"/>
      <c r="M90" s="850"/>
      <c r="N90" s="19"/>
      <c r="O90" s="19"/>
      <c r="P90" s="959"/>
      <c r="Q90" s="959"/>
      <c r="R90" s="959"/>
      <c r="S90" s="1014"/>
      <c r="T90" s="1014"/>
      <c r="U90" s="1014"/>
      <c r="V90" s="1014"/>
      <c r="W90" s="1014"/>
      <c r="X90" s="1014"/>
      <c r="Y90" s="1014"/>
      <c r="Z90" s="1014"/>
      <c r="AA90" s="1014"/>
      <c r="AB90" s="1014"/>
      <c r="AC90" s="1014"/>
      <c r="AD90" s="1014"/>
      <c r="AE90" s="1014"/>
      <c r="AF90" s="19"/>
      <c r="AG90" s="19"/>
      <c r="AH90" s="794" t="s">
        <v>832</v>
      </c>
      <c r="AI90" s="654"/>
      <c r="AJ90" s="655"/>
      <c r="AK90" s="802" t="s">
        <v>786</v>
      </c>
      <c r="AL90" s="803"/>
      <c r="AM90" s="803"/>
      <c r="AN90" s="720" t="str">
        <f>H176</f>
        <v>年　　月　　日</v>
      </c>
      <c r="AO90" s="720"/>
      <c r="AP90" s="720"/>
      <c r="AQ90" s="720"/>
      <c r="AR90" s="720"/>
      <c r="AS90" s="720"/>
      <c r="AT90" s="720"/>
      <c r="AU90" s="720"/>
      <c r="AV90" s="721"/>
      <c r="AW90" s="656" t="s">
        <v>821</v>
      </c>
      <c r="AX90" s="657"/>
      <c r="AY90" s="658"/>
      <c r="AZ90" s="804" t="str">
        <f>T176</f>
        <v>  年　　月　　日</v>
      </c>
      <c r="BA90" s="805"/>
      <c r="BB90" s="805"/>
      <c r="BC90" s="805"/>
      <c r="BD90" s="805"/>
      <c r="BE90" s="805"/>
      <c r="BF90" s="805"/>
      <c r="BG90" s="805"/>
      <c r="BH90" s="805"/>
      <c r="BI90" s="805"/>
      <c r="BJ90" s="805"/>
      <c r="BK90" s="806"/>
    </row>
    <row r="91" spans="2:63" s="49" customFormat="1" ht="12" customHeight="1">
      <c r="B91" s="23"/>
      <c r="C91" s="23"/>
      <c r="D91" s="23"/>
      <c r="E91" s="29"/>
      <c r="F91" s="29"/>
      <c r="G91" s="29"/>
      <c r="H91" s="29"/>
      <c r="I91" s="29"/>
      <c r="J91" s="29"/>
      <c r="K91" s="29"/>
      <c r="L91" s="29"/>
      <c r="M91" s="19"/>
      <c r="N91" s="19"/>
      <c r="O91" s="19"/>
      <c r="P91" s="23"/>
      <c r="Q91" s="23"/>
      <c r="R91" s="23"/>
      <c r="S91" s="30"/>
      <c r="T91" s="30"/>
      <c r="U91" s="30"/>
      <c r="V91" s="30"/>
      <c r="W91" s="30"/>
      <c r="X91" s="30"/>
      <c r="Y91" s="30"/>
      <c r="Z91" s="30"/>
      <c r="AA91" s="30"/>
      <c r="AB91" s="30"/>
      <c r="AC91" s="30"/>
      <c r="AD91" s="30"/>
      <c r="AE91" s="30"/>
      <c r="AF91" s="19"/>
      <c r="AG91" s="19"/>
      <c r="AH91" s="690"/>
      <c r="AI91" s="657"/>
      <c r="AJ91" s="658"/>
      <c r="AK91" s="1"/>
      <c r="AL91" s="2"/>
      <c r="AM91" s="2"/>
      <c r="AN91" s="628"/>
      <c r="AO91" s="628"/>
      <c r="AP91" s="628"/>
      <c r="AQ91" s="628"/>
      <c r="AR91" s="628"/>
      <c r="AS91" s="628"/>
      <c r="AT91" s="628"/>
      <c r="AU91" s="628"/>
      <c r="AV91" s="629"/>
      <c r="AW91" s="690"/>
      <c r="AX91" s="657"/>
      <c r="AY91" s="658"/>
      <c r="AZ91" s="807"/>
      <c r="BA91" s="808"/>
      <c r="BB91" s="808"/>
      <c r="BC91" s="808"/>
      <c r="BD91" s="808"/>
      <c r="BE91" s="808"/>
      <c r="BF91" s="808"/>
      <c r="BG91" s="808"/>
      <c r="BH91" s="808"/>
      <c r="BI91" s="808"/>
      <c r="BJ91" s="808"/>
      <c r="BK91" s="809"/>
    </row>
    <row r="92" spans="2:63" s="49" customFormat="1" ht="12" customHeight="1">
      <c r="B92" s="995" t="s">
        <v>777</v>
      </c>
      <c r="C92" s="996"/>
      <c r="D92" s="997"/>
      <c r="E92" s="1003" t="str">
        <f>E19</f>
        <v>生和コーポレーション株式会社</v>
      </c>
      <c r="F92" s="1004"/>
      <c r="G92" s="1004"/>
      <c r="H92" s="1004"/>
      <c r="I92" s="1004"/>
      <c r="J92" s="1004"/>
      <c r="K92" s="1004"/>
      <c r="L92" s="1004"/>
      <c r="M92" s="1004"/>
      <c r="N92" s="1005"/>
      <c r="O92" s="19"/>
      <c r="P92" s="959" t="s">
        <v>776</v>
      </c>
      <c r="Q92" s="959"/>
      <c r="R92" s="959"/>
      <c r="S92" s="1009">
        <f>IF('初期入力シート'!M65="","",'初期入力シート'!M65)</f>
      </c>
      <c r="T92" s="1009"/>
      <c r="U92" s="1009"/>
      <c r="V92" s="1009"/>
      <c r="W92" s="1009"/>
      <c r="X92" s="1009"/>
      <c r="Y92" s="1009"/>
      <c r="Z92" s="1009"/>
      <c r="AA92" s="1009"/>
      <c r="AB92" s="1009"/>
      <c r="AC92" s="1009"/>
      <c r="AD92" s="1009"/>
      <c r="AE92" s="1009"/>
      <c r="AF92" s="19"/>
      <c r="AG92" s="19"/>
      <c r="AH92" s="659"/>
      <c r="AI92" s="660"/>
      <c r="AJ92" s="661"/>
      <c r="AK92" s="712" t="s">
        <v>785</v>
      </c>
      <c r="AL92" s="713"/>
      <c r="AM92" s="713"/>
      <c r="AN92" s="714" t="str">
        <f>H178</f>
        <v>年　　月　　日</v>
      </c>
      <c r="AO92" s="714"/>
      <c r="AP92" s="714"/>
      <c r="AQ92" s="714"/>
      <c r="AR92" s="714"/>
      <c r="AS92" s="714"/>
      <c r="AT92" s="714"/>
      <c r="AU92" s="714"/>
      <c r="AV92" s="715"/>
      <c r="AW92" s="659"/>
      <c r="AX92" s="660"/>
      <c r="AY92" s="661"/>
      <c r="AZ92" s="810"/>
      <c r="BA92" s="811"/>
      <c r="BB92" s="811"/>
      <c r="BC92" s="811"/>
      <c r="BD92" s="811"/>
      <c r="BE92" s="811"/>
      <c r="BF92" s="811"/>
      <c r="BG92" s="811"/>
      <c r="BH92" s="811"/>
      <c r="BI92" s="811"/>
      <c r="BJ92" s="811"/>
      <c r="BK92" s="812"/>
    </row>
    <row r="93" spans="2:63" s="49" customFormat="1" ht="12" customHeight="1">
      <c r="B93" s="998"/>
      <c r="C93" s="959"/>
      <c r="D93" s="999"/>
      <c r="E93" s="1006"/>
      <c r="F93" s="1007"/>
      <c r="G93" s="1007"/>
      <c r="H93" s="1007"/>
      <c r="I93" s="1007"/>
      <c r="J93" s="1007"/>
      <c r="K93" s="1007"/>
      <c r="L93" s="1007"/>
      <c r="M93" s="1007"/>
      <c r="N93" s="1008"/>
      <c r="O93" s="19"/>
      <c r="P93" s="959"/>
      <c r="Q93" s="959"/>
      <c r="R93" s="959"/>
      <c r="S93" s="977"/>
      <c r="T93" s="977"/>
      <c r="U93" s="977"/>
      <c r="V93" s="977"/>
      <c r="W93" s="977"/>
      <c r="X93" s="977"/>
      <c r="Y93" s="977"/>
      <c r="Z93" s="977"/>
      <c r="AA93" s="977"/>
      <c r="AB93" s="977"/>
      <c r="AC93" s="977"/>
      <c r="AD93" s="977"/>
      <c r="AE93" s="977"/>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row>
    <row r="94" spans="2:63" s="49" customFormat="1" ht="12" customHeight="1">
      <c r="B94" s="998"/>
      <c r="C94" s="959"/>
      <c r="D94" s="999"/>
      <c r="E94" s="1010">
        <f>IF(E21="","",E21)</f>
      </c>
      <c r="F94" s="1011"/>
      <c r="G94" s="1011"/>
      <c r="H94" s="1011"/>
      <c r="I94" s="1011"/>
      <c r="J94" s="1011"/>
      <c r="K94" s="1011"/>
      <c r="L94" s="988" t="s">
        <v>780</v>
      </c>
      <c r="M94" s="988"/>
      <c r="N94" s="989"/>
      <c r="O94" s="19"/>
      <c r="P94" s="959" t="s">
        <v>788</v>
      </c>
      <c r="Q94" s="959"/>
      <c r="R94" s="959"/>
      <c r="S94" s="976">
        <f>IF('初期入力シート'!M66="","",'初期入力シート'!M66)</f>
      </c>
      <c r="T94" s="976"/>
      <c r="U94" s="976"/>
      <c r="V94" s="976"/>
      <c r="W94" s="976"/>
      <c r="X94" s="976"/>
      <c r="Y94" s="976"/>
      <c r="Z94" s="976"/>
      <c r="AA94" s="976"/>
      <c r="AB94" s="976"/>
      <c r="AC94" s="976"/>
      <c r="AD94" s="992" t="s">
        <v>827</v>
      </c>
      <c r="AE94" s="992"/>
      <c r="AF94" s="19"/>
      <c r="AG94" s="19"/>
      <c r="AH94" s="653" t="s">
        <v>781</v>
      </c>
      <c r="AI94" s="654"/>
      <c r="AJ94" s="655"/>
      <c r="AK94" s="671" t="s">
        <v>833</v>
      </c>
      <c r="AL94" s="651"/>
      <c r="AM94" s="651"/>
      <c r="AN94" s="651"/>
      <c r="AO94" s="651"/>
      <c r="AP94" s="651"/>
      <c r="AQ94" s="652"/>
      <c r="AR94" s="650" t="s">
        <v>828</v>
      </c>
      <c r="AS94" s="651"/>
      <c r="AT94" s="651"/>
      <c r="AU94" s="651"/>
      <c r="AV94" s="651"/>
      <c r="AW94" s="651"/>
      <c r="AX94" s="651"/>
      <c r="AY94" s="651"/>
      <c r="AZ94" s="651"/>
      <c r="BA94" s="651"/>
      <c r="BB94" s="651"/>
      <c r="BC94" s="651"/>
      <c r="BD94" s="652"/>
      <c r="BE94" s="650" t="s">
        <v>829</v>
      </c>
      <c r="BF94" s="651"/>
      <c r="BG94" s="651"/>
      <c r="BH94" s="651"/>
      <c r="BI94" s="651"/>
      <c r="BJ94" s="651"/>
      <c r="BK94" s="689"/>
    </row>
    <row r="95" spans="2:63" s="49" customFormat="1" ht="12" customHeight="1">
      <c r="B95" s="998"/>
      <c r="C95" s="959"/>
      <c r="D95" s="999"/>
      <c r="E95" s="1010"/>
      <c r="F95" s="1011"/>
      <c r="G95" s="1011"/>
      <c r="H95" s="1011"/>
      <c r="I95" s="1011"/>
      <c r="J95" s="1011"/>
      <c r="K95" s="1011"/>
      <c r="L95" s="988"/>
      <c r="M95" s="988"/>
      <c r="N95" s="989"/>
      <c r="O95" s="19"/>
      <c r="P95" s="959"/>
      <c r="Q95" s="959"/>
      <c r="R95" s="959"/>
      <c r="S95" s="977"/>
      <c r="T95" s="977"/>
      <c r="U95" s="977"/>
      <c r="V95" s="977"/>
      <c r="W95" s="977"/>
      <c r="X95" s="977"/>
      <c r="Y95" s="977"/>
      <c r="Z95" s="977"/>
      <c r="AA95" s="977"/>
      <c r="AB95" s="977"/>
      <c r="AC95" s="977"/>
      <c r="AD95" s="993"/>
      <c r="AE95" s="993"/>
      <c r="AF95" s="19"/>
      <c r="AG95" s="19"/>
      <c r="AH95" s="690"/>
      <c r="AI95" s="657"/>
      <c r="AJ95" s="658"/>
      <c r="AK95" s="632">
        <f>E181</f>
      </c>
      <c r="AL95" s="633"/>
      <c r="AM95" s="633"/>
      <c r="AN95" s="633"/>
      <c r="AO95" s="633"/>
      <c r="AP95" s="638" t="s">
        <v>782</v>
      </c>
      <c r="AQ95" s="639"/>
      <c r="AR95" s="644" t="str">
        <f>L181</f>
        <v>・大臣　・知事</v>
      </c>
      <c r="AS95" s="645"/>
      <c r="AT95" s="681" t="str">
        <f>N181</f>
        <v>・特定　・一般</v>
      </c>
      <c r="AU95" s="681"/>
      <c r="AV95" s="684" t="str">
        <f>P181</f>
        <v>(　-　）</v>
      </c>
      <c r="AW95" s="684"/>
      <c r="AX95" s="607" t="s">
        <v>830</v>
      </c>
      <c r="AY95" s="678">
        <f>S181</f>
      </c>
      <c r="AZ95" s="678"/>
      <c r="BA95" s="678"/>
      <c r="BB95" s="678"/>
      <c r="BC95" s="678"/>
      <c r="BD95" s="610" t="s">
        <v>831</v>
      </c>
      <c r="BE95" s="613" t="str">
        <f>Y181</f>
        <v>　年　　月　　日</v>
      </c>
      <c r="BF95" s="614"/>
      <c r="BG95" s="614"/>
      <c r="BH95" s="614"/>
      <c r="BI95" s="614"/>
      <c r="BJ95" s="614"/>
      <c r="BK95" s="615"/>
    </row>
    <row r="96" spans="2:63" s="49" customFormat="1" ht="12" customHeight="1">
      <c r="B96" s="1000"/>
      <c r="C96" s="1001"/>
      <c r="D96" s="1002"/>
      <c r="E96" s="1012"/>
      <c r="F96" s="1013"/>
      <c r="G96" s="1013"/>
      <c r="H96" s="1013"/>
      <c r="I96" s="1013"/>
      <c r="J96" s="1013"/>
      <c r="K96" s="1013"/>
      <c r="L96" s="990"/>
      <c r="M96" s="990"/>
      <c r="N96" s="991"/>
      <c r="O96" s="19"/>
      <c r="P96" s="19"/>
      <c r="Q96" s="19"/>
      <c r="R96" s="19"/>
      <c r="S96" s="19"/>
      <c r="T96" s="19"/>
      <c r="U96" s="19"/>
      <c r="V96" s="19"/>
      <c r="W96" s="19"/>
      <c r="X96" s="19"/>
      <c r="Y96" s="19"/>
      <c r="Z96" s="19"/>
      <c r="AA96" s="19"/>
      <c r="AB96" s="19"/>
      <c r="AC96" s="19"/>
      <c r="AD96" s="19"/>
      <c r="AE96" s="19"/>
      <c r="AF96" s="19"/>
      <c r="AG96" s="19"/>
      <c r="AH96" s="690"/>
      <c r="AI96" s="657"/>
      <c r="AJ96" s="658"/>
      <c r="AK96" s="634"/>
      <c r="AL96" s="635"/>
      <c r="AM96" s="635"/>
      <c r="AN96" s="635"/>
      <c r="AO96" s="635"/>
      <c r="AP96" s="640"/>
      <c r="AQ96" s="641"/>
      <c r="AR96" s="646"/>
      <c r="AS96" s="647"/>
      <c r="AT96" s="682"/>
      <c r="AU96" s="682"/>
      <c r="AV96" s="685"/>
      <c r="AW96" s="685"/>
      <c r="AX96" s="608"/>
      <c r="AY96" s="679"/>
      <c r="AZ96" s="679"/>
      <c r="BA96" s="679"/>
      <c r="BB96" s="679"/>
      <c r="BC96" s="679"/>
      <c r="BD96" s="611"/>
      <c r="BE96" s="616"/>
      <c r="BF96" s="617"/>
      <c r="BG96" s="617"/>
      <c r="BH96" s="617"/>
      <c r="BI96" s="617"/>
      <c r="BJ96" s="617"/>
      <c r="BK96" s="618"/>
    </row>
    <row r="97" spans="2:63" s="49" customFormat="1" ht="12" customHeight="1">
      <c r="B97" s="19"/>
      <c r="C97" s="19"/>
      <c r="D97" s="19"/>
      <c r="E97" s="19"/>
      <c r="F97" s="19"/>
      <c r="G97" s="19"/>
      <c r="H97" s="19"/>
      <c r="I97" s="19"/>
      <c r="J97" s="19"/>
      <c r="K97" s="19"/>
      <c r="L97" s="19"/>
      <c r="M97" s="19"/>
      <c r="N97" s="19"/>
      <c r="O97" s="19"/>
      <c r="P97" s="19"/>
      <c r="Q97" s="984" t="s">
        <v>774</v>
      </c>
      <c r="R97" s="984"/>
      <c r="S97" s="850">
        <f>IF('初期入力シート'!M63="","",'初期入力シート'!M63)</f>
      </c>
      <c r="T97" s="850"/>
      <c r="U97" s="850"/>
      <c r="V97" s="850"/>
      <c r="W97" s="850"/>
      <c r="X97" s="984" t="s">
        <v>775</v>
      </c>
      <c r="Y97" s="984"/>
      <c r="Z97" s="994">
        <f>IF('初期入力シート'!M64="","",'初期入力シート'!M64)</f>
      </c>
      <c r="AA97" s="994"/>
      <c r="AB97" s="994"/>
      <c r="AC97" s="994"/>
      <c r="AD97" s="994"/>
      <c r="AE97" s="994"/>
      <c r="AF97" s="21"/>
      <c r="AG97" s="21"/>
      <c r="AH97" s="690"/>
      <c r="AI97" s="657"/>
      <c r="AJ97" s="658"/>
      <c r="AK97" s="636"/>
      <c r="AL97" s="637"/>
      <c r="AM97" s="637"/>
      <c r="AN97" s="637"/>
      <c r="AO97" s="637"/>
      <c r="AP97" s="642"/>
      <c r="AQ97" s="643"/>
      <c r="AR97" s="648"/>
      <c r="AS97" s="649"/>
      <c r="AT97" s="683"/>
      <c r="AU97" s="683"/>
      <c r="AV97" s="686"/>
      <c r="AW97" s="686"/>
      <c r="AX97" s="609"/>
      <c r="AY97" s="680"/>
      <c r="AZ97" s="680"/>
      <c r="BA97" s="680"/>
      <c r="BB97" s="680"/>
      <c r="BC97" s="680"/>
      <c r="BD97" s="612"/>
      <c r="BE97" s="619"/>
      <c r="BF97" s="620"/>
      <c r="BG97" s="620"/>
      <c r="BH97" s="620"/>
      <c r="BI97" s="620"/>
      <c r="BJ97" s="620"/>
      <c r="BK97" s="621"/>
    </row>
    <row r="98" spans="2:63" s="49" customFormat="1"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690"/>
      <c r="AI98" s="657"/>
      <c r="AJ98" s="658"/>
      <c r="AK98" s="632">
        <f>E184</f>
      </c>
      <c r="AL98" s="633"/>
      <c r="AM98" s="633"/>
      <c r="AN98" s="633"/>
      <c r="AO98" s="633"/>
      <c r="AP98" s="638" t="s">
        <v>782</v>
      </c>
      <c r="AQ98" s="639"/>
      <c r="AR98" s="644" t="str">
        <f>L184</f>
        <v>・大臣　・知事</v>
      </c>
      <c r="AS98" s="645"/>
      <c r="AT98" s="681" t="str">
        <f>N184</f>
        <v>・特定　・一般</v>
      </c>
      <c r="AU98" s="681"/>
      <c r="AV98" s="684" t="str">
        <f>P184</f>
        <v>(　-　）</v>
      </c>
      <c r="AW98" s="684"/>
      <c r="AX98" s="607" t="s">
        <v>830</v>
      </c>
      <c r="AY98" s="678">
        <f>S184</f>
      </c>
      <c r="AZ98" s="678"/>
      <c r="BA98" s="678"/>
      <c r="BB98" s="678"/>
      <c r="BC98" s="678"/>
      <c r="BD98" s="610" t="s">
        <v>831</v>
      </c>
      <c r="BE98" s="613" t="str">
        <f>Y184</f>
        <v>　年　　月　　日</v>
      </c>
      <c r="BF98" s="614"/>
      <c r="BG98" s="614"/>
      <c r="BH98" s="614"/>
      <c r="BI98" s="614"/>
      <c r="BJ98" s="614"/>
      <c r="BK98" s="615"/>
    </row>
    <row r="99" spans="2:63" s="49" customFormat="1" ht="12" customHeight="1">
      <c r="B99" s="16" t="s">
        <v>789</v>
      </c>
      <c r="C99" s="7"/>
      <c r="D99" s="7"/>
      <c r="E99" s="7"/>
      <c r="F99" s="7"/>
      <c r="G99" s="7"/>
      <c r="H99" s="7"/>
      <c r="I99" s="7"/>
      <c r="J99" s="7"/>
      <c r="K99" s="7"/>
      <c r="L99" s="7"/>
      <c r="M99" s="7"/>
      <c r="N99" s="7"/>
      <c r="O99" s="11"/>
      <c r="P99" s="7"/>
      <c r="Q99" s="7"/>
      <c r="R99" s="7"/>
      <c r="S99" s="7"/>
      <c r="T99" s="7"/>
      <c r="U99" s="7"/>
      <c r="V99" s="7"/>
      <c r="W99" s="7"/>
      <c r="X99" s="7"/>
      <c r="Y99" s="7"/>
      <c r="Z99" s="7"/>
      <c r="AA99" s="7"/>
      <c r="AB99" s="7"/>
      <c r="AC99" s="7"/>
      <c r="AD99" s="19"/>
      <c r="AE99" s="40" t="s">
        <v>16</v>
      </c>
      <c r="AF99" s="19"/>
      <c r="AG99" s="19"/>
      <c r="AH99" s="690"/>
      <c r="AI99" s="657"/>
      <c r="AJ99" s="658"/>
      <c r="AK99" s="634"/>
      <c r="AL99" s="635"/>
      <c r="AM99" s="635"/>
      <c r="AN99" s="635"/>
      <c r="AO99" s="635"/>
      <c r="AP99" s="640"/>
      <c r="AQ99" s="641"/>
      <c r="AR99" s="646"/>
      <c r="AS99" s="647"/>
      <c r="AT99" s="682"/>
      <c r="AU99" s="682"/>
      <c r="AV99" s="685"/>
      <c r="AW99" s="685"/>
      <c r="AX99" s="608"/>
      <c r="AY99" s="679"/>
      <c r="AZ99" s="679"/>
      <c r="BA99" s="679"/>
      <c r="BB99" s="679"/>
      <c r="BC99" s="679"/>
      <c r="BD99" s="611"/>
      <c r="BE99" s="616"/>
      <c r="BF99" s="617"/>
      <c r="BG99" s="617"/>
      <c r="BH99" s="617"/>
      <c r="BI99" s="617"/>
      <c r="BJ99" s="617"/>
      <c r="BK99" s="618"/>
    </row>
    <row r="100" spans="2:63" s="49" customFormat="1" ht="12" customHeight="1">
      <c r="B100" s="653" t="s">
        <v>778</v>
      </c>
      <c r="C100" s="654"/>
      <c r="D100" s="655"/>
      <c r="E100" s="662">
        <f>IF(S92="","",CONCATENATE(E94," の工事に伴う ",'初期入力シート'!M100))</f>
      </c>
      <c r="F100" s="663"/>
      <c r="G100" s="663"/>
      <c r="H100" s="663"/>
      <c r="I100" s="663"/>
      <c r="J100" s="663"/>
      <c r="K100" s="663"/>
      <c r="L100" s="663"/>
      <c r="M100" s="663"/>
      <c r="N100" s="663"/>
      <c r="O100" s="663"/>
      <c r="P100" s="663"/>
      <c r="Q100" s="663"/>
      <c r="R100" s="663"/>
      <c r="S100" s="663"/>
      <c r="T100" s="663"/>
      <c r="U100" s="663"/>
      <c r="V100" s="663"/>
      <c r="W100" s="663"/>
      <c r="X100" s="663"/>
      <c r="Y100" s="663"/>
      <c r="Z100" s="663"/>
      <c r="AA100" s="663"/>
      <c r="AB100" s="663"/>
      <c r="AC100" s="663"/>
      <c r="AD100" s="663"/>
      <c r="AE100" s="664"/>
      <c r="AF100" s="19"/>
      <c r="AG100" s="19"/>
      <c r="AH100" s="659"/>
      <c r="AI100" s="660"/>
      <c r="AJ100" s="661"/>
      <c r="AK100" s="691"/>
      <c r="AL100" s="692"/>
      <c r="AM100" s="692"/>
      <c r="AN100" s="692"/>
      <c r="AO100" s="692"/>
      <c r="AP100" s="693"/>
      <c r="AQ100" s="694"/>
      <c r="AR100" s="708"/>
      <c r="AS100" s="709"/>
      <c r="AT100" s="719"/>
      <c r="AU100" s="719"/>
      <c r="AV100" s="704"/>
      <c r="AW100" s="704"/>
      <c r="AX100" s="705"/>
      <c r="AY100" s="706"/>
      <c r="AZ100" s="706"/>
      <c r="BA100" s="706"/>
      <c r="BB100" s="706"/>
      <c r="BC100" s="706"/>
      <c r="BD100" s="707"/>
      <c r="BE100" s="822"/>
      <c r="BF100" s="823"/>
      <c r="BG100" s="823"/>
      <c r="BH100" s="823"/>
      <c r="BI100" s="823"/>
      <c r="BJ100" s="823"/>
      <c r="BK100" s="824"/>
    </row>
    <row r="101" spans="2:63" s="49" customFormat="1" ht="12" customHeight="1">
      <c r="B101" s="656"/>
      <c r="C101" s="657"/>
      <c r="D101" s="658"/>
      <c r="E101" s="665"/>
      <c r="F101" s="666"/>
      <c r="G101" s="666"/>
      <c r="H101" s="666"/>
      <c r="I101" s="666"/>
      <c r="J101" s="666"/>
      <c r="K101" s="666"/>
      <c r="L101" s="666"/>
      <c r="M101" s="666"/>
      <c r="N101" s="666"/>
      <c r="O101" s="666"/>
      <c r="P101" s="666"/>
      <c r="Q101" s="666"/>
      <c r="R101" s="666"/>
      <c r="S101" s="666"/>
      <c r="T101" s="666"/>
      <c r="U101" s="666"/>
      <c r="V101" s="666"/>
      <c r="W101" s="666"/>
      <c r="X101" s="666"/>
      <c r="Y101" s="666"/>
      <c r="Z101" s="666"/>
      <c r="AA101" s="666"/>
      <c r="AB101" s="666"/>
      <c r="AC101" s="666"/>
      <c r="AD101" s="666"/>
      <c r="AE101" s="667"/>
      <c r="AF101" s="19"/>
      <c r="AG101" s="19"/>
      <c r="AH101" s="672" t="s">
        <v>899</v>
      </c>
      <c r="AI101" s="673"/>
      <c r="AJ101" s="835"/>
      <c r="AK101" s="710" t="s">
        <v>900</v>
      </c>
      <c r="AL101" s="710"/>
      <c r="AM101" s="711"/>
      <c r="AN101" s="828" t="s">
        <v>901</v>
      </c>
      <c r="AO101" s="828"/>
      <c r="AP101" s="828"/>
      <c r="AQ101" s="828"/>
      <c r="AR101" s="828"/>
      <c r="AS101" s="828"/>
      <c r="AT101" s="828"/>
      <c r="AU101" s="828"/>
      <c r="AV101" s="828" t="s">
        <v>902</v>
      </c>
      <c r="AW101" s="828"/>
      <c r="AX101" s="828"/>
      <c r="AY101" s="828"/>
      <c r="AZ101" s="828"/>
      <c r="BA101" s="828"/>
      <c r="BB101" s="828"/>
      <c r="BC101" s="828"/>
      <c r="BD101" s="828" t="s">
        <v>903</v>
      </c>
      <c r="BE101" s="828"/>
      <c r="BF101" s="828"/>
      <c r="BG101" s="828"/>
      <c r="BH101" s="828"/>
      <c r="BI101" s="828"/>
      <c r="BJ101" s="828"/>
      <c r="BK101" s="828"/>
    </row>
    <row r="102" spans="2:63" s="49" customFormat="1" ht="12" customHeight="1">
      <c r="B102" s="690"/>
      <c r="C102" s="657"/>
      <c r="D102" s="658"/>
      <c r="E102" s="668"/>
      <c r="F102" s="669"/>
      <c r="G102" s="669"/>
      <c r="H102" s="669"/>
      <c r="I102" s="669"/>
      <c r="J102" s="669"/>
      <c r="K102" s="669"/>
      <c r="L102" s="669"/>
      <c r="M102" s="669"/>
      <c r="N102" s="669"/>
      <c r="O102" s="669"/>
      <c r="P102" s="669"/>
      <c r="Q102" s="669"/>
      <c r="R102" s="669"/>
      <c r="S102" s="669"/>
      <c r="T102" s="666"/>
      <c r="U102" s="666"/>
      <c r="V102" s="666"/>
      <c r="W102" s="666"/>
      <c r="X102" s="666"/>
      <c r="Y102" s="666"/>
      <c r="Z102" s="666"/>
      <c r="AA102" s="666"/>
      <c r="AB102" s="666"/>
      <c r="AC102" s="666"/>
      <c r="AD102" s="666"/>
      <c r="AE102" s="667"/>
      <c r="AF102" s="19"/>
      <c r="AG102" s="19"/>
      <c r="AH102" s="836"/>
      <c r="AI102" s="837"/>
      <c r="AJ102" s="838"/>
      <c r="AK102" s="710"/>
      <c r="AL102" s="710"/>
      <c r="AM102" s="710"/>
      <c r="AN102" s="622" t="str">
        <f>IF('初期入力シート'!M119="","□加入　　　□未加入　　　□適用除外",IF('初期入力シート'!M119="加入","■加入　　　□未加入　　　□適用除外",IF('初期入力シート'!M119="未加入","□加入　　　■未加入　　　□適用除外",IF('初期入力シート'!M119="適用除外","□加入　　　□未加入　　　■適用除外"))))</f>
        <v>□加入　　　□未加入　　　□適用除外</v>
      </c>
      <c r="AO102" s="903"/>
      <c r="AP102" s="903"/>
      <c r="AQ102" s="903"/>
      <c r="AR102" s="903"/>
      <c r="AS102" s="903"/>
      <c r="AT102" s="903"/>
      <c r="AU102" s="903"/>
      <c r="AV102" s="622" t="str">
        <f>IF('初期入力シート'!M121="","□加入　　　□未加入　　　□適用除外",IF('初期入力シート'!M121="加入","■加入　　　□未加入　　　□適用除外",IF('初期入力シート'!M121="未加入","□加入　　　■未加入　　　□適用除外",IF('初期入力シート'!M121="適用除外","□加入　　　□未加入　　　■適用除外"))))</f>
        <v>□加入　　　□未加入　　　□適用除外</v>
      </c>
      <c r="AW102" s="903"/>
      <c r="AX102" s="903"/>
      <c r="AY102" s="903"/>
      <c r="AZ102" s="903"/>
      <c r="BA102" s="903"/>
      <c r="BB102" s="903"/>
      <c r="BC102" s="903"/>
      <c r="BD102" s="622" t="str">
        <f>IF('初期入力シート'!M123="","□加入　　　□未加入　　　□適用除外",IF('初期入力シート'!M123="加入","■加入　　　□未加入　　　□適用除外",IF('初期入力シート'!M123="未加入","□加入　　　■未加入　　　□適用除外",IF('初期入力シート'!M123="適用除外","□加入　　　□未加入　　　■適用除外"))))</f>
        <v>□加入　　　□未加入　　　□適用除外</v>
      </c>
      <c r="BE102" s="903"/>
      <c r="BF102" s="903"/>
      <c r="BG102" s="903"/>
      <c r="BH102" s="903"/>
      <c r="BI102" s="903"/>
      <c r="BJ102" s="903"/>
      <c r="BK102" s="903"/>
    </row>
    <row r="103" spans="2:63" s="49" customFormat="1" ht="12" customHeight="1">
      <c r="B103" s="794" t="s">
        <v>832</v>
      </c>
      <c r="C103" s="654"/>
      <c r="D103" s="655"/>
      <c r="E103" s="802" t="s">
        <v>786</v>
      </c>
      <c r="F103" s="803"/>
      <c r="G103" s="803"/>
      <c r="H103" s="720" t="str">
        <f>IF('初期入力シート'!M97="","年　　月　　日",'初期入力シート'!M97)</f>
        <v>年　　月　　日</v>
      </c>
      <c r="I103" s="720"/>
      <c r="J103" s="720"/>
      <c r="K103" s="720"/>
      <c r="L103" s="720"/>
      <c r="M103" s="720"/>
      <c r="N103" s="720"/>
      <c r="O103" s="720"/>
      <c r="P103" s="721"/>
      <c r="Q103" s="656" t="s">
        <v>779</v>
      </c>
      <c r="R103" s="657"/>
      <c r="S103" s="658"/>
      <c r="T103" s="804" t="str">
        <f>IF('初期入力シート'!M99="","  年　　月　　日",'初期入力シート'!M99)</f>
        <v>  年　　月　　日</v>
      </c>
      <c r="U103" s="805"/>
      <c r="V103" s="805"/>
      <c r="W103" s="805"/>
      <c r="X103" s="805"/>
      <c r="Y103" s="805"/>
      <c r="Z103" s="805"/>
      <c r="AA103" s="805"/>
      <c r="AB103" s="805"/>
      <c r="AC103" s="805"/>
      <c r="AD103" s="805"/>
      <c r="AE103" s="806"/>
      <c r="AF103" s="19"/>
      <c r="AG103" s="19"/>
      <c r="AH103" s="836"/>
      <c r="AI103" s="837"/>
      <c r="AJ103" s="838"/>
      <c r="AK103" s="710"/>
      <c r="AL103" s="710"/>
      <c r="AM103" s="710"/>
      <c r="AN103" s="904"/>
      <c r="AO103" s="904"/>
      <c r="AP103" s="904"/>
      <c r="AQ103" s="904"/>
      <c r="AR103" s="904"/>
      <c r="AS103" s="904"/>
      <c r="AT103" s="904"/>
      <c r="AU103" s="904"/>
      <c r="AV103" s="904"/>
      <c r="AW103" s="904"/>
      <c r="AX103" s="904"/>
      <c r="AY103" s="904"/>
      <c r="AZ103" s="904"/>
      <c r="BA103" s="904"/>
      <c r="BB103" s="904"/>
      <c r="BC103" s="904"/>
      <c r="BD103" s="904"/>
      <c r="BE103" s="904"/>
      <c r="BF103" s="904"/>
      <c r="BG103" s="904"/>
      <c r="BH103" s="904"/>
      <c r="BI103" s="904"/>
      <c r="BJ103" s="904"/>
      <c r="BK103" s="904"/>
    </row>
    <row r="104" spans="2:63" s="49" customFormat="1" ht="12" customHeight="1">
      <c r="B104" s="690"/>
      <c r="C104" s="657"/>
      <c r="D104" s="658"/>
      <c r="E104" s="1"/>
      <c r="F104" s="2"/>
      <c r="G104" s="2"/>
      <c r="H104" s="628"/>
      <c r="I104" s="628"/>
      <c r="J104" s="628"/>
      <c r="K104" s="628"/>
      <c r="L104" s="628"/>
      <c r="M104" s="628"/>
      <c r="N104" s="628"/>
      <c r="O104" s="628"/>
      <c r="P104" s="629"/>
      <c r="Q104" s="690"/>
      <c r="R104" s="657"/>
      <c r="S104" s="658"/>
      <c r="T104" s="807"/>
      <c r="U104" s="808"/>
      <c r="V104" s="808"/>
      <c r="W104" s="808"/>
      <c r="X104" s="808"/>
      <c r="Y104" s="808"/>
      <c r="Z104" s="808"/>
      <c r="AA104" s="808"/>
      <c r="AB104" s="808"/>
      <c r="AC104" s="808"/>
      <c r="AD104" s="808"/>
      <c r="AE104" s="809"/>
      <c r="AF104" s="19"/>
      <c r="AG104" s="19"/>
      <c r="AH104" s="836"/>
      <c r="AI104" s="837"/>
      <c r="AJ104" s="838"/>
      <c r="AK104" s="710" t="s">
        <v>814</v>
      </c>
      <c r="AL104" s="710"/>
      <c r="AM104" s="710"/>
      <c r="AN104" s="828" t="s">
        <v>904</v>
      </c>
      <c r="AO104" s="828"/>
      <c r="AP104" s="828"/>
      <c r="AQ104" s="828"/>
      <c r="AR104" s="828"/>
      <c r="AS104" s="828"/>
      <c r="AT104" s="828" t="s">
        <v>901</v>
      </c>
      <c r="AU104" s="828"/>
      <c r="AV104" s="828"/>
      <c r="AW104" s="828"/>
      <c r="AX104" s="828"/>
      <c r="AY104" s="828"/>
      <c r="AZ104" s="828" t="s">
        <v>902</v>
      </c>
      <c r="BA104" s="828"/>
      <c r="BB104" s="828"/>
      <c r="BC104" s="828"/>
      <c r="BD104" s="828"/>
      <c r="BE104" s="828"/>
      <c r="BF104" s="828" t="s">
        <v>903</v>
      </c>
      <c r="BG104" s="828"/>
      <c r="BH104" s="828"/>
      <c r="BI104" s="828"/>
      <c r="BJ104" s="828"/>
      <c r="BK104" s="828"/>
    </row>
    <row r="105" spans="2:63" s="49" customFormat="1" ht="12" customHeight="1">
      <c r="B105" s="659"/>
      <c r="C105" s="660"/>
      <c r="D105" s="661"/>
      <c r="E105" s="712" t="s">
        <v>785</v>
      </c>
      <c r="F105" s="713"/>
      <c r="G105" s="713"/>
      <c r="H105" s="714" t="str">
        <f>IF('初期入力シート'!M98="","年　　月　　日",'初期入力シート'!M98)</f>
        <v>年　　月　　日</v>
      </c>
      <c r="I105" s="714"/>
      <c r="J105" s="714"/>
      <c r="K105" s="714"/>
      <c r="L105" s="714"/>
      <c r="M105" s="714"/>
      <c r="N105" s="714"/>
      <c r="O105" s="714"/>
      <c r="P105" s="715"/>
      <c r="Q105" s="659"/>
      <c r="R105" s="660"/>
      <c r="S105" s="661"/>
      <c r="T105" s="810"/>
      <c r="U105" s="811"/>
      <c r="V105" s="811"/>
      <c r="W105" s="811"/>
      <c r="X105" s="811"/>
      <c r="Y105" s="811"/>
      <c r="Z105" s="811"/>
      <c r="AA105" s="811"/>
      <c r="AB105" s="811"/>
      <c r="AC105" s="811"/>
      <c r="AD105" s="811"/>
      <c r="AE105" s="812"/>
      <c r="AF105" s="19"/>
      <c r="AG105" s="19"/>
      <c r="AH105" s="675"/>
      <c r="AI105" s="676"/>
      <c r="AJ105" s="839"/>
      <c r="AK105" s="710"/>
      <c r="AL105" s="710"/>
      <c r="AM105" s="710"/>
      <c r="AN105" s="722">
        <f>IF('初期入力シート'!M125="","",'初期入力シート'!M125)</f>
      </c>
      <c r="AO105" s="722"/>
      <c r="AP105" s="722"/>
      <c r="AQ105" s="722"/>
      <c r="AR105" s="722"/>
      <c r="AS105" s="722"/>
      <c r="AT105" s="722" t="str">
        <f>IF('初期入力シート'!M119="加入",'初期入力シート'!M120,"─")</f>
        <v>─</v>
      </c>
      <c r="AU105" s="722"/>
      <c r="AV105" s="722"/>
      <c r="AW105" s="722"/>
      <c r="AX105" s="722"/>
      <c r="AY105" s="722"/>
      <c r="AZ105" s="825" t="str">
        <f>IF('初期入力シート'!M121="加入",'初期入力シート'!M122,"─")</f>
        <v>─</v>
      </c>
      <c r="BA105" s="826"/>
      <c r="BB105" s="826"/>
      <c r="BC105" s="826"/>
      <c r="BD105" s="826"/>
      <c r="BE105" s="827"/>
      <c r="BF105" s="825" t="str">
        <f>IF('初期入力シート'!M123="加入",'初期入力シート'!M124,"─")</f>
        <v>─</v>
      </c>
      <c r="BG105" s="826"/>
      <c r="BH105" s="826"/>
      <c r="BI105" s="826"/>
      <c r="BJ105" s="826"/>
      <c r="BK105" s="827"/>
    </row>
    <row r="106" spans="2:63" s="49" customFormat="1" ht="12" customHeight="1">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21"/>
      <c r="AE106" s="21"/>
      <c r="AF106" s="19"/>
      <c r="AG106" s="19"/>
      <c r="AH106" s="813" t="s">
        <v>834</v>
      </c>
      <c r="AI106" s="814"/>
      <c r="AJ106" s="814"/>
      <c r="AK106" s="815"/>
      <c r="AL106" s="829">
        <f>F198</f>
      </c>
      <c r="AM106" s="830"/>
      <c r="AN106" s="830"/>
      <c r="AO106" s="830"/>
      <c r="AP106" s="830"/>
      <c r="AQ106" s="830"/>
      <c r="AR106" s="830"/>
      <c r="AS106" s="830"/>
      <c r="AT106" s="830"/>
      <c r="AU106" s="831"/>
      <c r="AV106" s="19"/>
      <c r="AW106" s="813" t="s">
        <v>835</v>
      </c>
      <c r="AX106" s="814"/>
      <c r="AY106" s="814"/>
      <c r="AZ106" s="815"/>
      <c r="BA106" s="829">
        <f>U192</f>
      </c>
      <c r="BB106" s="830"/>
      <c r="BC106" s="830"/>
      <c r="BD106" s="830"/>
      <c r="BE106" s="830"/>
      <c r="BF106" s="830"/>
      <c r="BG106" s="830"/>
      <c r="BH106" s="830"/>
      <c r="BI106" s="830"/>
      <c r="BJ106" s="830"/>
      <c r="BK106" s="831"/>
    </row>
    <row r="107" spans="2:63" s="49" customFormat="1" ht="12" customHeight="1">
      <c r="B107" s="653" t="s">
        <v>781</v>
      </c>
      <c r="C107" s="654"/>
      <c r="D107" s="655"/>
      <c r="E107" s="671" t="s">
        <v>833</v>
      </c>
      <c r="F107" s="651"/>
      <c r="G107" s="651"/>
      <c r="H107" s="651"/>
      <c r="I107" s="651"/>
      <c r="J107" s="651"/>
      <c r="K107" s="652"/>
      <c r="L107" s="650" t="s">
        <v>828</v>
      </c>
      <c r="M107" s="651"/>
      <c r="N107" s="651"/>
      <c r="O107" s="651"/>
      <c r="P107" s="651"/>
      <c r="Q107" s="651"/>
      <c r="R107" s="651"/>
      <c r="S107" s="651"/>
      <c r="T107" s="651"/>
      <c r="U107" s="651"/>
      <c r="V107" s="651"/>
      <c r="W107" s="651"/>
      <c r="X107" s="652"/>
      <c r="Y107" s="650" t="s">
        <v>829</v>
      </c>
      <c r="Z107" s="651"/>
      <c r="AA107" s="651"/>
      <c r="AB107" s="651"/>
      <c r="AC107" s="651"/>
      <c r="AD107" s="651"/>
      <c r="AE107" s="689"/>
      <c r="AF107" s="19"/>
      <c r="AG107" s="19"/>
      <c r="AH107" s="816"/>
      <c r="AI107" s="817"/>
      <c r="AJ107" s="817"/>
      <c r="AK107" s="818"/>
      <c r="AL107" s="819"/>
      <c r="AM107" s="820"/>
      <c r="AN107" s="820"/>
      <c r="AO107" s="820"/>
      <c r="AP107" s="820"/>
      <c r="AQ107" s="820"/>
      <c r="AR107" s="820"/>
      <c r="AS107" s="820"/>
      <c r="AT107" s="820"/>
      <c r="AU107" s="821"/>
      <c r="AV107" s="19"/>
      <c r="AW107" s="816"/>
      <c r="AX107" s="817"/>
      <c r="AY107" s="817"/>
      <c r="AZ107" s="818"/>
      <c r="BA107" s="819"/>
      <c r="BB107" s="820"/>
      <c r="BC107" s="820"/>
      <c r="BD107" s="820"/>
      <c r="BE107" s="820"/>
      <c r="BF107" s="820"/>
      <c r="BG107" s="820"/>
      <c r="BH107" s="820"/>
      <c r="BI107" s="820"/>
      <c r="BJ107" s="820"/>
      <c r="BK107" s="821"/>
    </row>
    <row r="108" spans="2:63" s="49" customFormat="1" ht="12" customHeight="1">
      <c r="B108" s="690"/>
      <c r="C108" s="657"/>
      <c r="D108" s="658"/>
      <c r="E108" s="632">
        <f>IF('初期入力シート'!M67="","",'初期入力シート'!M67)</f>
      </c>
      <c r="F108" s="633"/>
      <c r="G108" s="633"/>
      <c r="H108" s="633"/>
      <c r="I108" s="633"/>
      <c r="J108" s="638" t="s">
        <v>782</v>
      </c>
      <c r="K108" s="639"/>
      <c r="L108" s="644" t="str">
        <f>IF('初期入力シート'!M68="","・大臣　・知事",'初期入力シート'!M68)</f>
        <v>・大臣　・知事</v>
      </c>
      <c r="M108" s="645"/>
      <c r="N108" s="681" t="str">
        <f>IF('初期入力シート'!M69="","・特定　・一般",'初期入力シート'!M69)</f>
        <v>・特定　・一般</v>
      </c>
      <c r="O108" s="681"/>
      <c r="P108" s="684" t="str">
        <f>IF(N108="・特定　・一般","(　-　）",CONCATENATE("(",'初期入力シート'!I221,"-",'初期入力シート'!I223,")"))</f>
        <v>(　-　）</v>
      </c>
      <c r="Q108" s="684"/>
      <c r="R108" s="607" t="s">
        <v>830</v>
      </c>
      <c r="S108" s="678">
        <f>IF('初期入力シート'!M70="","",'初期入力シート'!M70)</f>
      </c>
      <c r="T108" s="678"/>
      <c r="U108" s="678"/>
      <c r="V108" s="678"/>
      <c r="W108" s="678"/>
      <c r="X108" s="610" t="s">
        <v>831</v>
      </c>
      <c r="Y108" s="613" t="str">
        <f>IF('初期入力シート'!M71="","　年　　月　　日",'初期入力シート'!M71)</f>
        <v>　年　　月　　日</v>
      </c>
      <c r="Z108" s="614"/>
      <c r="AA108" s="614"/>
      <c r="AB108" s="614"/>
      <c r="AC108" s="614"/>
      <c r="AD108" s="614"/>
      <c r="AE108" s="615"/>
      <c r="AF108" s="19"/>
      <c r="AG108" s="19"/>
      <c r="AH108" s="816"/>
      <c r="AI108" s="817"/>
      <c r="AJ108" s="817"/>
      <c r="AK108" s="818"/>
      <c r="AL108" s="819"/>
      <c r="AM108" s="820"/>
      <c r="AN108" s="820"/>
      <c r="AO108" s="820"/>
      <c r="AP108" s="820"/>
      <c r="AQ108" s="820"/>
      <c r="AR108" s="820"/>
      <c r="AS108" s="820"/>
      <c r="AT108" s="820"/>
      <c r="AU108" s="821"/>
      <c r="AV108" s="19"/>
      <c r="AW108" s="832"/>
      <c r="AX108" s="833"/>
      <c r="AY108" s="833"/>
      <c r="AZ108" s="834"/>
      <c r="BA108" s="819"/>
      <c r="BB108" s="820"/>
      <c r="BC108" s="820"/>
      <c r="BD108" s="820"/>
      <c r="BE108" s="820"/>
      <c r="BF108" s="820"/>
      <c r="BG108" s="820"/>
      <c r="BH108" s="820"/>
      <c r="BI108" s="820"/>
      <c r="BJ108" s="820"/>
      <c r="BK108" s="821"/>
    </row>
    <row r="109" spans="2:63" s="49" customFormat="1" ht="12" customHeight="1">
      <c r="B109" s="690"/>
      <c r="C109" s="657"/>
      <c r="D109" s="658"/>
      <c r="E109" s="634"/>
      <c r="F109" s="635"/>
      <c r="G109" s="635"/>
      <c r="H109" s="635"/>
      <c r="I109" s="635"/>
      <c r="J109" s="640"/>
      <c r="K109" s="641"/>
      <c r="L109" s="646"/>
      <c r="M109" s="647"/>
      <c r="N109" s="682"/>
      <c r="O109" s="682"/>
      <c r="P109" s="685"/>
      <c r="Q109" s="685"/>
      <c r="R109" s="608"/>
      <c r="S109" s="679"/>
      <c r="T109" s="679"/>
      <c r="U109" s="679"/>
      <c r="V109" s="679"/>
      <c r="W109" s="679"/>
      <c r="X109" s="611"/>
      <c r="Y109" s="616"/>
      <c r="Z109" s="617"/>
      <c r="AA109" s="617"/>
      <c r="AB109" s="617"/>
      <c r="AC109" s="617"/>
      <c r="AD109" s="617"/>
      <c r="AE109" s="618"/>
      <c r="AF109" s="19"/>
      <c r="AG109" s="19"/>
      <c r="AH109" s="4"/>
      <c r="AI109" s="770" t="s">
        <v>861</v>
      </c>
      <c r="AJ109" s="771"/>
      <c r="AK109" s="772"/>
      <c r="AL109" s="819" t="s">
        <v>784</v>
      </c>
      <c r="AM109" s="820"/>
      <c r="AN109" s="820"/>
      <c r="AO109" s="820"/>
      <c r="AP109" s="820"/>
      <c r="AQ109" s="820"/>
      <c r="AR109" s="820"/>
      <c r="AS109" s="820"/>
      <c r="AT109" s="820"/>
      <c r="AU109" s="821"/>
      <c r="AV109" s="19"/>
      <c r="AW109" s="858" t="s">
        <v>836</v>
      </c>
      <c r="AX109" s="859"/>
      <c r="AY109" s="859"/>
      <c r="AZ109" s="860"/>
      <c r="BA109" s="819">
        <f>U195</f>
      </c>
      <c r="BB109" s="820"/>
      <c r="BC109" s="820"/>
      <c r="BD109" s="820"/>
      <c r="BE109" s="820"/>
      <c r="BF109" s="820"/>
      <c r="BG109" s="820"/>
      <c r="BH109" s="820"/>
      <c r="BI109" s="820"/>
      <c r="BJ109" s="820"/>
      <c r="BK109" s="821"/>
    </row>
    <row r="110" spans="2:63" s="49" customFormat="1" ht="12" customHeight="1">
      <c r="B110" s="690"/>
      <c r="C110" s="657"/>
      <c r="D110" s="658"/>
      <c r="E110" s="636"/>
      <c r="F110" s="637"/>
      <c r="G110" s="637"/>
      <c r="H110" s="637"/>
      <c r="I110" s="637"/>
      <c r="J110" s="642"/>
      <c r="K110" s="643"/>
      <c r="L110" s="648"/>
      <c r="M110" s="649"/>
      <c r="N110" s="683"/>
      <c r="O110" s="683"/>
      <c r="P110" s="686"/>
      <c r="Q110" s="686"/>
      <c r="R110" s="609"/>
      <c r="S110" s="680"/>
      <c r="T110" s="680"/>
      <c r="U110" s="680"/>
      <c r="V110" s="680"/>
      <c r="W110" s="680"/>
      <c r="X110" s="612"/>
      <c r="Y110" s="619"/>
      <c r="Z110" s="620"/>
      <c r="AA110" s="620"/>
      <c r="AB110" s="620"/>
      <c r="AC110" s="620"/>
      <c r="AD110" s="620"/>
      <c r="AE110" s="621"/>
      <c r="AF110" s="19"/>
      <c r="AG110" s="19"/>
      <c r="AH110" s="4"/>
      <c r="AI110" s="773"/>
      <c r="AJ110" s="774"/>
      <c r="AK110" s="775"/>
      <c r="AL110" s="819"/>
      <c r="AM110" s="820"/>
      <c r="AN110" s="820"/>
      <c r="AO110" s="820"/>
      <c r="AP110" s="820"/>
      <c r="AQ110" s="820"/>
      <c r="AR110" s="820"/>
      <c r="AS110" s="820"/>
      <c r="AT110" s="820"/>
      <c r="AU110" s="821"/>
      <c r="AV110" s="19"/>
      <c r="AW110" s="816"/>
      <c r="AX110" s="817"/>
      <c r="AY110" s="817"/>
      <c r="AZ110" s="818"/>
      <c r="BA110" s="819"/>
      <c r="BB110" s="820"/>
      <c r="BC110" s="820"/>
      <c r="BD110" s="820"/>
      <c r="BE110" s="820"/>
      <c r="BF110" s="820"/>
      <c r="BG110" s="820"/>
      <c r="BH110" s="820"/>
      <c r="BI110" s="820"/>
      <c r="BJ110" s="820"/>
      <c r="BK110" s="821"/>
    </row>
    <row r="111" spans="2:63" s="49" customFormat="1" ht="12" customHeight="1">
      <c r="B111" s="690"/>
      <c r="C111" s="657"/>
      <c r="D111" s="658"/>
      <c r="E111" s="632">
        <f>IF('初期入力シート'!M72="","",'初期入力シート'!M72)</f>
      </c>
      <c r="F111" s="633"/>
      <c r="G111" s="633"/>
      <c r="H111" s="633"/>
      <c r="I111" s="633"/>
      <c r="J111" s="638" t="s">
        <v>782</v>
      </c>
      <c r="K111" s="639"/>
      <c r="L111" s="644" t="str">
        <f>IF('初期入力シート'!M73="","・大臣　・知事",'初期入力シート'!M73)</f>
        <v>・大臣　・知事</v>
      </c>
      <c r="M111" s="645"/>
      <c r="N111" s="681" t="str">
        <f>IF('初期入力シート'!M74="","・特定　・一般",'初期入力シート'!M74)</f>
        <v>・特定　・一般</v>
      </c>
      <c r="O111" s="681"/>
      <c r="P111" s="684" t="str">
        <f>IF(N111="・特定　・一般","(　-　）",CONCATENATE("(",'初期入力シート'!I226,"-",'初期入力シート'!I228,")"))</f>
        <v>(　-　）</v>
      </c>
      <c r="Q111" s="684"/>
      <c r="R111" s="607" t="s">
        <v>830</v>
      </c>
      <c r="S111" s="678">
        <f>IF('初期入力シート'!M75="","",'初期入力シート'!M75)</f>
      </c>
      <c r="T111" s="678"/>
      <c r="U111" s="678"/>
      <c r="V111" s="678"/>
      <c r="W111" s="678"/>
      <c r="X111" s="610" t="s">
        <v>831</v>
      </c>
      <c r="Y111" s="613" t="str">
        <f>IF('初期入力シート'!M76="","　年　　月　　日",'初期入力シート'!M76)</f>
        <v>　年　　月　　日</v>
      </c>
      <c r="Z111" s="614"/>
      <c r="AA111" s="614"/>
      <c r="AB111" s="614"/>
      <c r="AC111" s="614"/>
      <c r="AD111" s="614"/>
      <c r="AE111" s="615"/>
      <c r="AF111" s="19"/>
      <c r="AG111" s="19"/>
      <c r="AH111" s="6"/>
      <c r="AI111" s="776"/>
      <c r="AJ111" s="777"/>
      <c r="AK111" s="778"/>
      <c r="AL111" s="819"/>
      <c r="AM111" s="820"/>
      <c r="AN111" s="820"/>
      <c r="AO111" s="820"/>
      <c r="AP111" s="820"/>
      <c r="AQ111" s="820"/>
      <c r="AR111" s="820"/>
      <c r="AS111" s="820"/>
      <c r="AT111" s="820"/>
      <c r="AU111" s="821"/>
      <c r="AV111" s="19"/>
      <c r="AW111" s="832"/>
      <c r="AX111" s="833"/>
      <c r="AY111" s="833"/>
      <c r="AZ111" s="834"/>
      <c r="BA111" s="819"/>
      <c r="BB111" s="820"/>
      <c r="BC111" s="820"/>
      <c r="BD111" s="820"/>
      <c r="BE111" s="820"/>
      <c r="BF111" s="820"/>
      <c r="BG111" s="820"/>
      <c r="BH111" s="820"/>
      <c r="BI111" s="820"/>
      <c r="BJ111" s="820"/>
      <c r="BK111" s="821"/>
    </row>
    <row r="112" spans="2:63" s="49" customFormat="1" ht="12" customHeight="1">
      <c r="B112" s="690"/>
      <c r="C112" s="657"/>
      <c r="D112" s="658"/>
      <c r="E112" s="634"/>
      <c r="F112" s="635"/>
      <c r="G112" s="635"/>
      <c r="H112" s="635"/>
      <c r="I112" s="635"/>
      <c r="J112" s="640"/>
      <c r="K112" s="641"/>
      <c r="L112" s="646"/>
      <c r="M112" s="647"/>
      <c r="N112" s="682"/>
      <c r="O112" s="682"/>
      <c r="P112" s="685"/>
      <c r="Q112" s="685"/>
      <c r="R112" s="608"/>
      <c r="S112" s="679"/>
      <c r="T112" s="679"/>
      <c r="U112" s="679"/>
      <c r="V112" s="679"/>
      <c r="W112" s="679"/>
      <c r="X112" s="611"/>
      <c r="Y112" s="616"/>
      <c r="Z112" s="617"/>
      <c r="AA112" s="617"/>
      <c r="AB112" s="617"/>
      <c r="AC112" s="617"/>
      <c r="AD112" s="617"/>
      <c r="AE112" s="618"/>
      <c r="AF112" s="19"/>
      <c r="AG112" s="19"/>
      <c r="AH112" s="858" t="s">
        <v>837</v>
      </c>
      <c r="AI112" s="859"/>
      <c r="AJ112" s="859"/>
      <c r="AK112" s="860"/>
      <c r="AL112" s="862">
        <f>H204</f>
      </c>
      <c r="AM112" s="863"/>
      <c r="AN112" s="863"/>
      <c r="AO112" s="863"/>
      <c r="AP112" s="863"/>
      <c r="AQ112" s="863"/>
      <c r="AR112" s="863"/>
      <c r="AS112" s="863"/>
      <c r="AT112" s="863"/>
      <c r="AU112" s="864"/>
      <c r="AV112" s="19"/>
      <c r="AW112" s="858" t="s">
        <v>838</v>
      </c>
      <c r="AX112" s="859"/>
      <c r="AY112" s="859"/>
      <c r="AZ112" s="860"/>
      <c r="BA112" s="819">
        <f>U198</f>
      </c>
      <c r="BB112" s="820"/>
      <c r="BC112" s="820"/>
      <c r="BD112" s="820"/>
      <c r="BE112" s="820"/>
      <c r="BF112" s="820"/>
      <c r="BG112" s="820"/>
      <c r="BH112" s="820"/>
      <c r="BI112" s="820"/>
      <c r="BJ112" s="820"/>
      <c r="BK112" s="821"/>
    </row>
    <row r="113" spans="2:63" s="49" customFormat="1" ht="12" customHeight="1">
      <c r="B113" s="659"/>
      <c r="C113" s="660"/>
      <c r="D113" s="661"/>
      <c r="E113" s="691"/>
      <c r="F113" s="692"/>
      <c r="G113" s="692"/>
      <c r="H113" s="692"/>
      <c r="I113" s="692"/>
      <c r="J113" s="693"/>
      <c r="K113" s="694"/>
      <c r="L113" s="708"/>
      <c r="M113" s="709"/>
      <c r="N113" s="719"/>
      <c r="O113" s="719"/>
      <c r="P113" s="704"/>
      <c r="Q113" s="704"/>
      <c r="R113" s="705"/>
      <c r="S113" s="706"/>
      <c r="T113" s="706"/>
      <c r="U113" s="706"/>
      <c r="V113" s="706"/>
      <c r="W113" s="706"/>
      <c r="X113" s="707"/>
      <c r="Y113" s="822"/>
      <c r="Z113" s="823"/>
      <c r="AA113" s="823"/>
      <c r="AB113" s="823"/>
      <c r="AC113" s="823"/>
      <c r="AD113" s="823"/>
      <c r="AE113" s="824"/>
      <c r="AF113" s="19"/>
      <c r="AG113" s="19"/>
      <c r="AH113" s="816"/>
      <c r="AI113" s="817"/>
      <c r="AJ113" s="817"/>
      <c r="AK113" s="818"/>
      <c r="AL113" s="865"/>
      <c r="AM113" s="866"/>
      <c r="AN113" s="866"/>
      <c r="AO113" s="866"/>
      <c r="AP113" s="866"/>
      <c r="AQ113" s="866"/>
      <c r="AR113" s="866"/>
      <c r="AS113" s="866"/>
      <c r="AT113" s="866"/>
      <c r="AU113" s="867"/>
      <c r="AV113" s="19"/>
      <c r="AW113" s="816"/>
      <c r="AX113" s="817"/>
      <c r="AY113" s="817"/>
      <c r="AZ113" s="818"/>
      <c r="BA113" s="819"/>
      <c r="BB113" s="820"/>
      <c r="BC113" s="820"/>
      <c r="BD113" s="820"/>
      <c r="BE113" s="820"/>
      <c r="BF113" s="820"/>
      <c r="BG113" s="820"/>
      <c r="BH113" s="820"/>
      <c r="BI113" s="820"/>
      <c r="BJ113" s="820"/>
      <c r="BK113" s="821"/>
    </row>
    <row r="114" spans="2:63" s="49" customFormat="1" ht="12" customHeight="1">
      <c r="B114" s="672" t="s">
        <v>899</v>
      </c>
      <c r="C114" s="673"/>
      <c r="D114" s="835"/>
      <c r="E114" s="710" t="s">
        <v>900</v>
      </c>
      <c r="F114" s="710"/>
      <c r="G114" s="711"/>
      <c r="H114" s="828" t="s">
        <v>901</v>
      </c>
      <c r="I114" s="828"/>
      <c r="J114" s="828"/>
      <c r="K114" s="828"/>
      <c r="L114" s="828"/>
      <c r="M114" s="828"/>
      <c r="N114" s="828"/>
      <c r="O114" s="828"/>
      <c r="P114" s="828" t="s">
        <v>902</v>
      </c>
      <c r="Q114" s="828"/>
      <c r="R114" s="828"/>
      <c r="S114" s="828"/>
      <c r="T114" s="828"/>
      <c r="U114" s="828"/>
      <c r="V114" s="828"/>
      <c r="W114" s="828"/>
      <c r="X114" s="828" t="s">
        <v>903</v>
      </c>
      <c r="Y114" s="828"/>
      <c r="Z114" s="828"/>
      <c r="AA114" s="828"/>
      <c r="AB114" s="828"/>
      <c r="AC114" s="828"/>
      <c r="AD114" s="828"/>
      <c r="AE114" s="828"/>
      <c r="AF114" s="19"/>
      <c r="AG114" s="19"/>
      <c r="AH114" s="816"/>
      <c r="AI114" s="817"/>
      <c r="AJ114" s="817"/>
      <c r="AK114" s="818"/>
      <c r="AL114" s="868"/>
      <c r="AM114" s="869"/>
      <c r="AN114" s="869"/>
      <c r="AO114" s="869"/>
      <c r="AP114" s="869"/>
      <c r="AQ114" s="869"/>
      <c r="AR114" s="869"/>
      <c r="AS114" s="869"/>
      <c r="AT114" s="869"/>
      <c r="AU114" s="870"/>
      <c r="AV114" s="19"/>
      <c r="AW114" s="832"/>
      <c r="AX114" s="833"/>
      <c r="AY114" s="833"/>
      <c r="AZ114" s="834"/>
      <c r="BA114" s="819"/>
      <c r="BB114" s="820"/>
      <c r="BC114" s="820"/>
      <c r="BD114" s="820"/>
      <c r="BE114" s="820"/>
      <c r="BF114" s="820"/>
      <c r="BG114" s="820"/>
      <c r="BH114" s="820"/>
      <c r="BI114" s="820"/>
      <c r="BJ114" s="820"/>
      <c r="BK114" s="821"/>
    </row>
    <row r="115" spans="2:63" s="49" customFormat="1" ht="12" customHeight="1">
      <c r="B115" s="836"/>
      <c r="C115" s="837"/>
      <c r="D115" s="838"/>
      <c r="E115" s="710"/>
      <c r="F115" s="710"/>
      <c r="G115" s="710"/>
      <c r="H115" s="622" t="str">
        <f>AN29</f>
        <v>□加入　　　□未加入　　　□適用除外</v>
      </c>
      <c r="I115" s="903"/>
      <c r="J115" s="903"/>
      <c r="K115" s="903"/>
      <c r="L115" s="903"/>
      <c r="M115" s="903"/>
      <c r="N115" s="903"/>
      <c r="O115" s="903"/>
      <c r="P115" s="622" t="str">
        <f>AV29</f>
        <v>□加入　　　□未加入　　　□適用除外</v>
      </c>
      <c r="Q115" s="903"/>
      <c r="R115" s="903"/>
      <c r="S115" s="903"/>
      <c r="T115" s="903"/>
      <c r="U115" s="903"/>
      <c r="V115" s="903"/>
      <c r="W115" s="903"/>
      <c r="X115" s="622" t="str">
        <f>BD29</f>
        <v>□加入　　　□未加入　　　□適用除外</v>
      </c>
      <c r="Y115" s="903"/>
      <c r="Z115" s="903"/>
      <c r="AA115" s="903"/>
      <c r="AB115" s="903"/>
      <c r="AC115" s="903"/>
      <c r="AD115" s="903"/>
      <c r="AE115" s="903"/>
      <c r="AF115" s="19"/>
      <c r="AG115" s="19"/>
      <c r="AH115" s="4"/>
      <c r="AI115" s="779" t="s">
        <v>839</v>
      </c>
      <c r="AJ115" s="780"/>
      <c r="AK115" s="781"/>
      <c r="AL115" s="819">
        <f>F207</f>
      </c>
      <c r="AM115" s="820"/>
      <c r="AN115" s="820"/>
      <c r="AO115" s="820"/>
      <c r="AP115" s="820"/>
      <c r="AQ115" s="820"/>
      <c r="AR115" s="820"/>
      <c r="AS115" s="820"/>
      <c r="AT115" s="820"/>
      <c r="AU115" s="821"/>
      <c r="AV115" s="19"/>
      <c r="AW115" s="858" t="s">
        <v>840</v>
      </c>
      <c r="AX115" s="859"/>
      <c r="AY115" s="859"/>
      <c r="AZ115" s="860"/>
      <c r="BA115" s="819">
        <f>U201</f>
      </c>
      <c r="BB115" s="820"/>
      <c r="BC115" s="820"/>
      <c r="BD115" s="820"/>
      <c r="BE115" s="820"/>
      <c r="BF115" s="820"/>
      <c r="BG115" s="820"/>
      <c r="BH115" s="820"/>
      <c r="BI115" s="820"/>
      <c r="BJ115" s="820"/>
      <c r="BK115" s="821"/>
    </row>
    <row r="116" spans="2:63" s="49" customFormat="1" ht="12" customHeight="1">
      <c r="B116" s="836"/>
      <c r="C116" s="837"/>
      <c r="D116" s="838"/>
      <c r="E116" s="710"/>
      <c r="F116" s="710"/>
      <c r="G116" s="710"/>
      <c r="H116" s="904"/>
      <c r="I116" s="904"/>
      <c r="J116" s="904"/>
      <c r="K116" s="904"/>
      <c r="L116" s="904"/>
      <c r="M116" s="904"/>
      <c r="N116" s="904"/>
      <c r="O116" s="904"/>
      <c r="P116" s="904"/>
      <c r="Q116" s="904"/>
      <c r="R116" s="904"/>
      <c r="S116" s="904"/>
      <c r="T116" s="904"/>
      <c r="U116" s="904"/>
      <c r="V116" s="904"/>
      <c r="W116" s="904"/>
      <c r="X116" s="904"/>
      <c r="Y116" s="904"/>
      <c r="Z116" s="904"/>
      <c r="AA116" s="904"/>
      <c r="AB116" s="904"/>
      <c r="AC116" s="904"/>
      <c r="AD116" s="904"/>
      <c r="AE116" s="904"/>
      <c r="AF116" s="19"/>
      <c r="AG116" s="19"/>
      <c r="AH116" s="4"/>
      <c r="AI116" s="782"/>
      <c r="AJ116" s="783"/>
      <c r="AK116" s="784"/>
      <c r="AL116" s="819"/>
      <c r="AM116" s="820"/>
      <c r="AN116" s="820"/>
      <c r="AO116" s="820"/>
      <c r="AP116" s="820"/>
      <c r="AQ116" s="820"/>
      <c r="AR116" s="820"/>
      <c r="AS116" s="820"/>
      <c r="AT116" s="820"/>
      <c r="AU116" s="821"/>
      <c r="AV116" s="19"/>
      <c r="AW116" s="816"/>
      <c r="AX116" s="817"/>
      <c r="AY116" s="817"/>
      <c r="AZ116" s="818"/>
      <c r="BA116" s="819"/>
      <c r="BB116" s="820"/>
      <c r="BC116" s="820"/>
      <c r="BD116" s="820"/>
      <c r="BE116" s="820"/>
      <c r="BF116" s="820"/>
      <c r="BG116" s="820"/>
      <c r="BH116" s="820"/>
      <c r="BI116" s="820"/>
      <c r="BJ116" s="820"/>
      <c r="BK116" s="821"/>
    </row>
    <row r="117" spans="2:63" s="49" customFormat="1" ht="12" customHeight="1">
      <c r="B117" s="836"/>
      <c r="C117" s="837"/>
      <c r="D117" s="838"/>
      <c r="E117" s="710" t="s">
        <v>814</v>
      </c>
      <c r="F117" s="710"/>
      <c r="G117" s="710"/>
      <c r="H117" s="828" t="s">
        <v>904</v>
      </c>
      <c r="I117" s="828"/>
      <c r="J117" s="828"/>
      <c r="K117" s="828"/>
      <c r="L117" s="828"/>
      <c r="M117" s="828"/>
      <c r="N117" s="828" t="s">
        <v>901</v>
      </c>
      <c r="O117" s="828"/>
      <c r="P117" s="828"/>
      <c r="Q117" s="828"/>
      <c r="R117" s="828"/>
      <c r="S117" s="828"/>
      <c r="T117" s="828" t="s">
        <v>902</v>
      </c>
      <c r="U117" s="828"/>
      <c r="V117" s="828"/>
      <c r="W117" s="828"/>
      <c r="X117" s="828"/>
      <c r="Y117" s="828"/>
      <c r="Z117" s="828" t="s">
        <v>903</v>
      </c>
      <c r="AA117" s="828"/>
      <c r="AB117" s="828"/>
      <c r="AC117" s="828"/>
      <c r="AD117" s="828"/>
      <c r="AE117" s="828"/>
      <c r="AF117" s="19"/>
      <c r="AG117" s="19"/>
      <c r="AH117" s="9"/>
      <c r="AI117" s="785"/>
      <c r="AJ117" s="786"/>
      <c r="AK117" s="787"/>
      <c r="AL117" s="855"/>
      <c r="AM117" s="856"/>
      <c r="AN117" s="856"/>
      <c r="AO117" s="856"/>
      <c r="AP117" s="856"/>
      <c r="AQ117" s="856"/>
      <c r="AR117" s="856"/>
      <c r="AS117" s="856"/>
      <c r="AT117" s="856"/>
      <c r="AU117" s="857"/>
      <c r="AV117" s="19"/>
      <c r="AW117" s="816"/>
      <c r="AX117" s="817"/>
      <c r="AY117" s="817"/>
      <c r="AZ117" s="818"/>
      <c r="BA117" s="819"/>
      <c r="BB117" s="820"/>
      <c r="BC117" s="820"/>
      <c r="BD117" s="820"/>
      <c r="BE117" s="820"/>
      <c r="BF117" s="820"/>
      <c r="BG117" s="820"/>
      <c r="BH117" s="820"/>
      <c r="BI117" s="820"/>
      <c r="BJ117" s="820"/>
      <c r="BK117" s="821"/>
    </row>
    <row r="118" spans="2:63" s="49" customFormat="1" ht="12" customHeight="1">
      <c r="B118" s="675"/>
      <c r="C118" s="676"/>
      <c r="D118" s="839"/>
      <c r="E118" s="710"/>
      <c r="F118" s="710"/>
      <c r="G118" s="710"/>
      <c r="H118" s="722">
        <f>AN32</f>
      </c>
      <c r="I118" s="722"/>
      <c r="J118" s="722"/>
      <c r="K118" s="722"/>
      <c r="L118" s="722"/>
      <c r="M118" s="722"/>
      <c r="N118" s="722" t="str">
        <f>AT32</f>
        <v>─</v>
      </c>
      <c r="O118" s="722"/>
      <c r="P118" s="722"/>
      <c r="Q118" s="722"/>
      <c r="R118" s="722"/>
      <c r="S118" s="722"/>
      <c r="T118" s="825" t="str">
        <f>AZ32</f>
        <v>─</v>
      </c>
      <c r="U118" s="826"/>
      <c r="V118" s="826"/>
      <c r="W118" s="826"/>
      <c r="X118" s="826"/>
      <c r="Y118" s="827"/>
      <c r="Z118" s="825" t="str">
        <f>BF32</f>
        <v>─</v>
      </c>
      <c r="AA118" s="826"/>
      <c r="AB118" s="826"/>
      <c r="AC118" s="826"/>
      <c r="AD118" s="826"/>
      <c r="AE118" s="827"/>
      <c r="AF118" s="19"/>
      <c r="AG118" s="19"/>
      <c r="AH118" s="19"/>
      <c r="AI118" s="19"/>
      <c r="AJ118" s="19"/>
      <c r="AK118" s="19"/>
      <c r="AL118" s="19"/>
      <c r="AM118" s="19"/>
      <c r="AN118" s="19"/>
      <c r="AO118" s="19"/>
      <c r="AP118" s="19"/>
      <c r="AQ118" s="19"/>
      <c r="AR118" s="19"/>
      <c r="AS118" s="19"/>
      <c r="AT118" s="19"/>
      <c r="AU118" s="19"/>
      <c r="AV118" s="19"/>
      <c r="AW118" s="8"/>
      <c r="AX118" s="779" t="s">
        <v>839</v>
      </c>
      <c r="AY118" s="780"/>
      <c r="AZ118" s="781"/>
      <c r="BA118" s="819">
        <f>U204</f>
      </c>
      <c r="BB118" s="820"/>
      <c r="BC118" s="820"/>
      <c r="BD118" s="820"/>
      <c r="BE118" s="820"/>
      <c r="BF118" s="820"/>
      <c r="BG118" s="820"/>
      <c r="BH118" s="820"/>
      <c r="BI118" s="820"/>
      <c r="BJ118" s="820"/>
      <c r="BK118" s="821"/>
    </row>
    <row r="119" spans="2:63" s="49" customFormat="1" ht="12" customHeight="1">
      <c r="B119" s="813" t="s">
        <v>859</v>
      </c>
      <c r="C119" s="814"/>
      <c r="D119" s="814"/>
      <c r="E119" s="815"/>
      <c r="F119" s="1021">
        <f>IF('初期入力シート'!M87="","",'初期入力シート'!M87)</f>
      </c>
      <c r="G119" s="1022"/>
      <c r="H119" s="1022"/>
      <c r="I119" s="1022"/>
      <c r="J119" s="1022"/>
      <c r="K119" s="1022"/>
      <c r="L119" s="1022"/>
      <c r="M119" s="1022"/>
      <c r="N119" s="1022"/>
      <c r="O119" s="1023"/>
      <c r="P119" s="3"/>
      <c r="Q119" s="813" t="s">
        <v>835</v>
      </c>
      <c r="R119" s="814"/>
      <c r="S119" s="814"/>
      <c r="T119" s="815"/>
      <c r="U119" s="1021">
        <f>IF('初期入力シート'!M89="","",'初期入力シート'!M89)</f>
      </c>
      <c r="V119" s="1022"/>
      <c r="W119" s="1022"/>
      <c r="X119" s="1022"/>
      <c r="Y119" s="1022"/>
      <c r="Z119" s="1022"/>
      <c r="AA119" s="1022"/>
      <c r="AB119" s="1022"/>
      <c r="AC119" s="1022"/>
      <c r="AD119" s="1022"/>
      <c r="AE119" s="1023"/>
      <c r="AF119" s="19"/>
      <c r="AG119" s="19"/>
      <c r="AH119" s="19"/>
      <c r="AI119" s="19"/>
      <c r="AJ119" s="19"/>
      <c r="AK119" s="19"/>
      <c r="AL119" s="19"/>
      <c r="AM119" s="19"/>
      <c r="AN119" s="19"/>
      <c r="AO119" s="19"/>
      <c r="AP119" s="19"/>
      <c r="AQ119" s="19"/>
      <c r="AR119" s="19"/>
      <c r="AS119" s="19"/>
      <c r="AT119" s="19"/>
      <c r="AU119" s="19"/>
      <c r="AV119" s="19"/>
      <c r="AW119" s="8"/>
      <c r="AX119" s="782"/>
      <c r="AY119" s="783"/>
      <c r="AZ119" s="784"/>
      <c r="BA119" s="819"/>
      <c r="BB119" s="820"/>
      <c r="BC119" s="820"/>
      <c r="BD119" s="820"/>
      <c r="BE119" s="820"/>
      <c r="BF119" s="820"/>
      <c r="BG119" s="820"/>
      <c r="BH119" s="820"/>
      <c r="BI119" s="820"/>
      <c r="BJ119" s="820"/>
      <c r="BK119" s="821"/>
    </row>
    <row r="120" spans="2:63" s="49" customFormat="1" ht="12" customHeight="1">
      <c r="B120" s="816"/>
      <c r="C120" s="817"/>
      <c r="D120" s="817"/>
      <c r="E120" s="818"/>
      <c r="F120" s="950"/>
      <c r="G120" s="951"/>
      <c r="H120" s="951"/>
      <c r="I120" s="951"/>
      <c r="J120" s="951"/>
      <c r="K120" s="951"/>
      <c r="L120" s="951"/>
      <c r="M120" s="951"/>
      <c r="N120" s="951"/>
      <c r="O120" s="952"/>
      <c r="P120" s="19"/>
      <c r="Q120" s="816"/>
      <c r="R120" s="817"/>
      <c r="S120" s="817"/>
      <c r="T120" s="818"/>
      <c r="U120" s="950"/>
      <c r="V120" s="951"/>
      <c r="W120" s="951"/>
      <c r="X120" s="951"/>
      <c r="Y120" s="951"/>
      <c r="Z120" s="951"/>
      <c r="AA120" s="951"/>
      <c r="AB120" s="951"/>
      <c r="AC120" s="951"/>
      <c r="AD120" s="951"/>
      <c r="AE120" s="952"/>
      <c r="AF120" s="19"/>
      <c r="AG120" s="19"/>
      <c r="AH120" s="19"/>
      <c r="AI120" s="19"/>
      <c r="AJ120" s="19"/>
      <c r="AK120" s="19"/>
      <c r="AL120" s="19"/>
      <c r="AM120" s="19"/>
      <c r="AN120" s="19"/>
      <c r="AO120" s="19"/>
      <c r="AP120" s="19"/>
      <c r="AQ120" s="19"/>
      <c r="AR120" s="19"/>
      <c r="AS120" s="19"/>
      <c r="AT120" s="19"/>
      <c r="AU120" s="19"/>
      <c r="AV120" s="19"/>
      <c r="AW120" s="8"/>
      <c r="AX120" s="888"/>
      <c r="AY120" s="889"/>
      <c r="AZ120" s="890"/>
      <c r="BA120" s="819"/>
      <c r="BB120" s="820"/>
      <c r="BC120" s="820"/>
      <c r="BD120" s="820"/>
      <c r="BE120" s="820"/>
      <c r="BF120" s="820"/>
      <c r="BG120" s="820"/>
      <c r="BH120" s="820"/>
      <c r="BI120" s="820"/>
      <c r="BJ120" s="820"/>
      <c r="BK120" s="821"/>
    </row>
    <row r="121" spans="2:63" s="49" customFormat="1" ht="12" customHeight="1">
      <c r="B121" s="816"/>
      <c r="C121" s="817"/>
      <c r="D121" s="817"/>
      <c r="E121" s="818"/>
      <c r="F121" s="950"/>
      <c r="G121" s="951"/>
      <c r="H121" s="951"/>
      <c r="I121" s="951"/>
      <c r="J121" s="951"/>
      <c r="K121" s="951"/>
      <c r="L121" s="951"/>
      <c r="M121" s="951"/>
      <c r="N121" s="951"/>
      <c r="O121" s="952"/>
      <c r="P121" s="19"/>
      <c r="Q121" s="832"/>
      <c r="R121" s="833"/>
      <c r="S121" s="833"/>
      <c r="T121" s="834"/>
      <c r="U121" s="950"/>
      <c r="V121" s="951"/>
      <c r="W121" s="951"/>
      <c r="X121" s="951"/>
      <c r="Y121" s="951"/>
      <c r="Z121" s="951"/>
      <c r="AA121" s="951"/>
      <c r="AB121" s="951"/>
      <c r="AC121" s="951"/>
      <c r="AD121" s="951"/>
      <c r="AE121" s="952"/>
      <c r="AF121" s="19"/>
      <c r="AG121" s="19"/>
      <c r="AH121" s="19"/>
      <c r="AI121" s="19"/>
      <c r="AJ121" s="19"/>
      <c r="AK121" s="19"/>
      <c r="AL121" s="19"/>
      <c r="AM121" s="19"/>
      <c r="AN121" s="19"/>
      <c r="AO121" s="19"/>
      <c r="AP121" s="19"/>
      <c r="AQ121" s="19"/>
      <c r="AR121" s="19"/>
      <c r="AS121" s="19"/>
      <c r="AT121" s="19"/>
      <c r="AU121" s="19"/>
      <c r="AV121" s="19"/>
      <c r="AW121" s="8"/>
      <c r="AX121" s="891" t="s">
        <v>841</v>
      </c>
      <c r="AY121" s="892"/>
      <c r="AZ121" s="893"/>
      <c r="BA121" s="819">
        <f>U207</f>
      </c>
      <c r="BB121" s="820"/>
      <c r="BC121" s="820"/>
      <c r="BD121" s="820"/>
      <c r="BE121" s="820"/>
      <c r="BF121" s="820"/>
      <c r="BG121" s="820"/>
      <c r="BH121" s="820"/>
      <c r="BI121" s="820"/>
      <c r="BJ121" s="820"/>
      <c r="BK121" s="821"/>
    </row>
    <row r="122" spans="2:63" s="49" customFormat="1" ht="12" customHeight="1">
      <c r="B122" s="4"/>
      <c r="C122" s="770" t="s">
        <v>861</v>
      </c>
      <c r="D122" s="892"/>
      <c r="E122" s="893"/>
      <c r="F122" s="970" t="s">
        <v>784</v>
      </c>
      <c r="G122" s="971"/>
      <c r="H122" s="971"/>
      <c r="I122" s="971"/>
      <c r="J122" s="971"/>
      <c r="K122" s="971"/>
      <c r="L122" s="971"/>
      <c r="M122" s="971"/>
      <c r="N122" s="971"/>
      <c r="O122" s="972"/>
      <c r="P122" s="19"/>
      <c r="Q122" s="858" t="s">
        <v>836</v>
      </c>
      <c r="R122" s="859"/>
      <c r="S122" s="859"/>
      <c r="T122" s="860"/>
      <c r="U122" s="950">
        <f>IF('初期入力シート'!M90="","",'初期入力シート'!M90)</f>
      </c>
      <c r="V122" s="951"/>
      <c r="W122" s="951"/>
      <c r="X122" s="951"/>
      <c r="Y122" s="951"/>
      <c r="Z122" s="951"/>
      <c r="AA122" s="951"/>
      <c r="AB122" s="951"/>
      <c r="AC122" s="951"/>
      <c r="AD122" s="951"/>
      <c r="AE122" s="952"/>
      <c r="AF122" s="19"/>
      <c r="AG122" s="19"/>
      <c r="AH122" s="19"/>
      <c r="AI122" s="19"/>
      <c r="AJ122" s="19"/>
      <c r="AK122" s="19"/>
      <c r="AL122" s="19"/>
      <c r="AM122" s="19"/>
      <c r="AN122" s="19"/>
      <c r="AO122" s="19"/>
      <c r="AP122" s="19"/>
      <c r="AQ122" s="19"/>
      <c r="AR122" s="19"/>
      <c r="AS122" s="19"/>
      <c r="AT122" s="19"/>
      <c r="AU122" s="19"/>
      <c r="AV122" s="19"/>
      <c r="AW122" s="8"/>
      <c r="AX122" s="894"/>
      <c r="AY122" s="895"/>
      <c r="AZ122" s="896"/>
      <c r="BA122" s="819"/>
      <c r="BB122" s="820"/>
      <c r="BC122" s="820"/>
      <c r="BD122" s="820"/>
      <c r="BE122" s="820"/>
      <c r="BF122" s="820"/>
      <c r="BG122" s="820"/>
      <c r="BH122" s="820"/>
      <c r="BI122" s="820"/>
      <c r="BJ122" s="820"/>
      <c r="BK122" s="821"/>
    </row>
    <row r="123" spans="2:63" s="49" customFormat="1" ht="12" customHeight="1">
      <c r="B123" s="4"/>
      <c r="C123" s="894"/>
      <c r="D123" s="895"/>
      <c r="E123" s="896"/>
      <c r="F123" s="970"/>
      <c r="G123" s="971"/>
      <c r="H123" s="971"/>
      <c r="I123" s="971"/>
      <c r="J123" s="971"/>
      <c r="K123" s="971"/>
      <c r="L123" s="971"/>
      <c r="M123" s="971"/>
      <c r="N123" s="971"/>
      <c r="O123" s="972"/>
      <c r="P123" s="19"/>
      <c r="Q123" s="816"/>
      <c r="R123" s="817"/>
      <c r="S123" s="817"/>
      <c r="T123" s="818"/>
      <c r="U123" s="950"/>
      <c r="V123" s="951"/>
      <c r="W123" s="951"/>
      <c r="X123" s="951"/>
      <c r="Y123" s="951"/>
      <c r="Z123" s="951"/>
      <c r="AA123" s="951"/>
      <c r="AB123" s="951"/>
      <c r="AC123" s="951"/>
      <c r="AD123" s="951"/>
      <c r="AE123" s="952"/>
      <c r="AF123" s="19"/>
      <c r="AG123" s="19"/>
      <c r="AH123" s="19"/>
      <c r="AI123" s="19"/>
      <c r="AJ123" s="19"/>
      <c r="AK123" s="19"/>
      <c r="AL123" s="19"/>
      <c r="AM123" s="19"/>
      <c r="AN123" s="19"/>
      <c r="AO123" s="19"/>
      <c r="AP123" s="19"/>
      <c r="AQ123" s="19"/>
      <c r="AR123" s="19"/>
      <c r="AS123" s="19"/>
      <c r="AT123" s="19"/>
      <c r="AU123" s="19"/>
      <c r="AV123" s="19"/>
      <c r="AW123" s="10"/>
      <c r="AX123" s="897"/>
      <c r="AY123" s="898"/>
      <c r="AZ123" s="899"/>
      <c r="BA123" s="855"/>
      <c r="BB123" s="856"/>
      <c r="BC123" s="856"/>
      <c r="BD123" s="856"/>
      <c r="BE123" s="856"/>
      <c r="BF123" s="856"/>
      <c r="BG123" s="856"/>
      <c r="BH123" s="856"/>
      <c r="BI123" s="856"/>
      <c r="BJ123" s="856"/>
      <c r="BK123" s="857"/>
    </row>
    <row r="124" spans="2:63" s="49" customFormat="1" ht="12" customHeight="1">
      <c r="B124" s="6"/>
      <c r="C124" s="967"/>
      <c r="D124" s="968"/>
      <c r="E124" s="969"/>
      <c r="F124" s="970"/>
      <c r="G124" s="971"/>
      <c r="H124" s="971"/>
      <c r="I124" s="971"/>
      <c r="J124" s="971"/>
      <c r="K124" s="971"/>
      <c r="L124" s="971"/>
      <c r="M124" s="971"/>
      <c r="N124" s="971"/>
      <c r="O124" s="972"/>
      <c r="P124" s="19"/>
      <c r="Q124" s="832"/>
      <c r="R124" s="833"/>
      <c r="S124" s="833"/>
      <c r="T124" s="834"/>
      <c r="U124" s="950"/>
      <c r="V124" s="951"/>
      <c r="W124" s="951"/>
      <c r="X124" s="951"/>
      <c r="Y124" s="951"/>
      <c r="Z124" s="951"/>
      <c r="AA124" s="951"/>
      <c r="AB124" s="951"/>
      <c r="AC124" s="951"/>
      <c r="AD124" s="951"/>
      <c r="AE124" s="952"/>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row>
    <row r="125" spans="2:63" s="49" customFormat="1" ht="12" customHeight="1">
      <c r="B125" s="858" t="s">
        <v>834</v>
      </c>
      <c r="C125" s="859"/>
      <c r="D125" s="859"/>
      <c r="E125" s="860"/>
      <c r="F125" s="950">
        <f>IF('初期入力シート'!M88="","",'初期入力シート'!M88)</f>
      </c>
      <c r="G125" s="951"/>
      <c r="H125" s="951"/>
      <c r="I125" s="951"/>
      <c r="J125" s="951"/>
      <c r="K125" s="951"/>
      <c r="L125" s="951"/>
      <c r="M125" s="951"/>
      <c r="N125" s="951"/>
      <c r="O125" s="952"/>
      <c r="P125" s="19"/>
      <c r="Q125" s="858" t="s">
        <v>838</v>
      </c>
      <c r="R125" s="859"/>
      <c r="S125" s="859"/>
      <c r="T125" s="860"/>
      <c r="U125" s="950">
        <f>IF('初期入力シート'!M91="","",'初期入力シート'!M91)</f>
      </c>
      <c r="V125" s="951"/>
      <c r="W125" s="951"/>
      <c r="X125" s="951"/>
      <c r="Y125" s="951"/>
      <c r="Z125" s="951"/>
      <c r="AA125" s="951"/>
      <c r="AB125" s="951"/>
      <c r="AC125" s="951"/>
      <c r="AD125" s="951"/>
      <c r="AE125" s="952"/>
      <c r="AF125" s="19"/>
      <c r="AG125" s="19"/>
      <c r="AH125" s="672" t="s">
        <v>972</v>
      </c>
      <c r="AI125" s="673"/>
      <c r="AJ125" s="673"/>
      <c r="AK125" s="673"/>
      <c r="AL125" s="673"/>
      <c r="AM125" s="674"/>
      <c r="AN125" s="880" t="str">
        <f>IF('初期入力シート'!M126="","□有　□無",IF('初期入力シート'!M126="有り","■有　□無","□有　■無"))</f>
        <v>□有　□無</v>
      </c>
      <c r="AO125" s="881"/>
      <c r="AP125" s="881"/>
      <c r="AQ125" s="882"/>
      <c r="AR125" s="875" t="s">
        <v>951</v>
      </c>
      <c r="AS125" s="875"/>
      <c r="AT125" s="875"/>
      <c r="AU125" s="875"/>
      <c r="AV125" s="875"/>
      <c r="AW125" s="876"/>
      <c r="AX125" s="880" t="str">
        <f>IF('初期入力シート'!M127="","□有　□無",IF('初期入力シート'!M127="有り","■有　□無","□有　■無"))</f>
        <v>□有　□無</v>
      </c>
      <c r="AY125" s="881"/>
      <c r="AZ125" s="881"/>
      <c r="BA125" s="882"/>
      <c r="BB125" s="875" t="s">
        <v>952</v>
      </c>
      <c r="BC125" s="875"/>
      <c r="BD125" s="875"/>
      <c r="BE125" s="875"/>
      <c r="BF125" s="875"/>
      <c r="BG125" s="876"/>
      <c r="BH125" s="880" t="str">
        <f>IF('初期入力シート'!M128="","□有　□無",IF('初期入力シート'!M128="有り","■有　□無","□有　■無"))</f>
        <v>□有　□無</v>
      </c>
      <c r="BI125" s="881"/>
      <c r="BJ125" s="881"/>
      <c r="BK125" s="882"/>
    </row>
    <row r="126" spans="2:63" s="49" customFormat="1" ht="12" customHeight="1">
      <c r="B126" s="816"/>
      <c r="C126" s="817"/>
      <c r="D126" s="817"/>
      <c r="E126" s="818"/>
      <c r="F126" s="950"/>
      <c r="G126" s="951"/>
      <c r="H126" s="951"/>
      <c r="I126" s="951"/>
      <c r="J126" s="951"/>
      <c r="K126" s="951"/>
      <c r="L126" s="951"/>
      <c r="M126" s="951"/>
      <c r="N126" s="951"/>
      <c r="O126" s="952"/>
      <c r="P126" s="19"/>
      <c r="Q126" s="816"/>
      <c r="R126" s="817"/>
      <c r="S126" s="817"/>
      <c r="T126" s="818"/>
      <c r="U126" s="950"/>
      <c r="V126" s="951"/>
      <c r="W126" s="951"/>
      <c r="X126" s="951"/>
      <c r="Y126" s="951"/>
      <c r="Z126" s="951"/>
      <c r="AA126" s="951"/>
      <c r="AB126" s="951"/>
      <c r="AC126" s="951"/>
      <c r="AD126" s="951"/>
      <c r="AE126" s="952"/>
      <c r="AF126" s="19"/>
      <c r="AG126" s="19"/>
      <c r="AH126" s="675"/>
      <c r="AI126" s="676"/>
      <c r="AJ126" s="676"/>
      <c r="AK126" s="676"/>
      <c r="AL126" s="676"/>
      <c r="AM126" s="677"/>
      <c r="AN126" s="883"/>
      <c r="AO126" s="884"/>
      <c r="AP126" s="884"/>
      <c r="AQ126" s="885"/>
      <c r="AR126" s="875"/>
      <c r="AS126" s="875"/>
      <c r="AT126" s="875"/>
      <c r="AU126" s="875"/>
      <c r="AV126" s="875"/>
      <c r="AW126" s="876"/>
      <c r="AX126" s="883"/>
      <c r="AY126" s="884"/>
      <c r="AZ126" s="884"/>
      <c r="BA126" s="885"/>
      <c r="BB126" s="875"/>
      <c r="BC126" s="875"/>
      <c r="BD126" s="875"/>
      <c r="BE126" s="875"/>
      <c r="BF126" s="875"/>
      <c r="BG126" s="876"/>
      <c r="BH126" s="883"/>
      <c r="BI126" s="884"/>
      <c r="BJ126" s="884"/>
      <c r="BK126" s="885"/>
    </row>
    <row r="127" spans="2:63" s="49" customFormat="1" ht="12" customHeight="1">
      <c r="B127" s="816"/>
      <c r="C127" s="817"/>
      <c r="D127" s="817"/>
      <c r="E127" s="818"/>
      <c r="F127" s="950"/>
      <c r="G127" s="951"/>
      <c r="H127" s="951"/>
      <c r="I127" s="951"/>
      <c r="J127" s="951"/>
      <c r="K127" s="951"/>
      <c r="L127" s="951"/>
      <c r="M127" s="951"/>
      <c r="N127" s="951"/>
      <c r="O127" s="952"/>
      <c r="P127" s="19"/>
      <c r="Q127" s="832"/>
      <c r="R127" s="833"/>
      <c r="S127" s="833"/>
      <c r="T127" s="834"/>
      <c r="U127" s="950"/>
      <c r="V127" s="951"/>
      <c r="W127" s="951"/>
      <c r="X127" s="951"/>
      <c r="Y127" s="951"/>
      <c r="Z127" s="951"/>
      <c r="AA127" s="951"/>
      <c r="AB127" s="951"/>
      <c r="AC127" s="951"/>
      <c r="AD127" s="951"/>
      <c r="AE127" s="952"/>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row>
    <row r="128" spans="2:63" s="49" customFormat="1" ht="12" customHeight="1">
      <c r="B128" s="4"/>
      <c r="C128" s="770" t="s">
        <v>861</v>
      </c>
      <c r="D128" s="771"/>
      <c r="E128" s="772"/>
      <c r="F128" s="970" t="s">
        <v>784</v>
      </c>
      <c r="G128" s="971"/>
      <c r="H128" s="971"/>
      <c r="I128" s="971"/>
      <c r="J128" s="971"/>
      <c r="K128" s="971"/>
      <c r="L128" s="971"/>
      <c r="M128" s="971"/>
      <c r="N128" s="971"/>
      <c r="O128" s="972"/>
      <c r="P128" s="19"/>
      <c r="Q128" s="858" t="s">
        <v>840</v>
      </c>
      <c r="R128" s="859"/>
      <c r="S128" s="859"/>
      <c r="T128" s="860"/>
      <c r="U128" s="950">
        <f>IF('初期入力シート'!M92="","",'初期入力シート'!M92)</f>
      </c>
      <c r="V128" s="951"/>
      <c r="W128" s="951"/>
      <c r="X128" s="951"/>
      <c r="Y128" s="951"/>
      <c r="Z128" s="951"/>
      <c r="AA128" s="951"/>
      <c r="AB128" s="951"/>
      <c r="AC128" s="951"/>
      <c r="AD128" s="951"/>
      <c r="AE128" s="952"/>
      <c r="AF128" s="19"/>
      <c r="AG128" s="19"/>
      <c r="AH128" s="957" t="s">
        <v>69</v>
      </c>
      <c r="AI128" s="957"/>
      <c r="AJ128" s="956" t="s">
        <v>977</v>
      </c>
      <c r="AK128" s="956"/>
      <c r="AL128" s="956"/>
      <c r="AM128" s="956"/>
      <c r="AN128" s="956"/>
      <c r="AO128" s="956"/>
      <c r="AP128" s="956"/>
      <c r="AQ128" s="956"/>
      <c r="AR128" s="956"/>
      <c r="AS128" s="956"/>
      <c r="AT128" s="956"/>
      <c r="AU128" s="956"/>
      <c r="AV128" s="956"/>
      <c r="AW128" s="956"/>
      <c r="AX128" s="956"/>
      <c r="AY128" s="956"/>
      <c r="AZ128" s="956"/>
      <c r="BA128" s="956"/>
      <c r="BB128" s="956"/>
      <c r="BC128" s="956"/>
      <c r="BD128" s="956"/>
      <c r="BE128" s="956"/>
      <c r="BF128" s="956"/>
      <c r="BG128" s="956"/>
      <c r="BH128" s="956"/>
      <c r="BI128" s="956"/>
      <c r="BJ128" s="956"/>
      <c r="BK128" s="956"/>
    </row>
    <row r="129" spans="2:63" s="49" customFormat="1" ht="12" customHeight="1">
      <c r="B129" s="4"/>
      <c r="C129" s="773"/>
      <c r="D129" s="774"/>
      <c r="E129" s="775"/>
      <c r="F129" s="970"/>
      <c r="G129" s="971"/>
      <c r="H129" s="971"/>
      <c r="I129" s="971"/>
      <c r="J129" s="971"/>
      <c r="K129" s="971"/>
      <c r="L129" s="971"/>
      <c r="M129" s="971"/>
      <c r="N129" s="971"/>
      <c r="O129" s="972"/>
      <c r="P129" s="19"/>
      <c r="Q129" s="816"/>
      <c r="R129" s="817"/>
      <c r="S129" s="817"/>
      <c r="T129" s="818"/>
      <c r="U129" s="950"/>
      <c r="V129" s="951"/>
      <c r="W129" s="951"/>
      <c r="X129" s="951"/>
      <c r="Y129" s="951"/>
      <c r="Z129" s="951"/>
      <c r="AA129" s="951"/>
      <c r="AB129" s="951"/>
      <c r="AC129" s="951"/>
      <c r="AD129" s="951"/>
      <c r="AE129" s="952"/>
      <c r="AF129" s="19"/>
      <c r="AG129" s="19"/>
      <c r="AH129" s="34"/>
      <c r="AI129" s="34"/>
      <c r="AJ129" s="956"/>
      <c r="AK129" s="956"/>
      <c r="AL129" s="956"/>
      <c r="AM129" s="956"/>
      <c r="AN129" s="956"/>
      <c r="AO129" s="956"/>
      <c r="AP129" s="956"/>
      <c r="AQ129" s="956"/>
      <c r="AR129" s="956"/>
      <c r="AS129" s="956"/>
      <c r="AT129" s="956"/>
      <c r="AU129" s="956"/>
      <c r="AV129" s="956"/>
      <c r="AW129" s="956"/>
      <c r="AX129" s="956"/>
      <c r="AY129" s="956"/>
      <c r="AZ129" s="956"/>
      <c r="BA129" s="956"/>
      <c r="BB129" s="956"/>
      <c r="BC129" s="956"/>
      <c r="BD129" s="956"/>
      <c r="BE129" s="956"/>
      <c r="BF129" s="956"/>
      <c r="BG129" s="956"/>
      <c r="BH129" s="956"/>
      <c r="BI129" s="956"/>
      <c r="BJ129" s="956"/>
      <c r="BK129" s="956"/>
    </row>
    <row r="130" spans="2:63" s="49" customFormat="1" ht="12" customHeight="1">
      <c r="B130" s="6"/>
      <c r="C130" s="776"/>
      <c r="D130" s="777"/>
      <c r="E130" s="778"/>
      <c r="F130" s="970"/>
      <c r="G130" s="971"/>
      <c r="H130" s="971"/>
      <c r="I130" s="971"/>
      <c r="J130" s="971"/>
      <c r="K130" s="971"/>
      <c r="L130" s="971"/>
      <c r="M130" s="971"/>
      <c r="N130" s="971"/>
      <c r="O130" s="972"/>
      <c r="P130" s="19"/>
      <c r="Q130" s="816"/>
      <c r="R130" s="817"/>
      <c r="S130" s="817"/>
      <c r="T130" s="818"/>
      <c r="U130" s="950"/>
      <c r="V130" s="951"/>
      <c r="W130" s="951"/>
      <c r="X130" s="951"/>
      <c r="Y130" s="951"/>
      <c r="Z130" s="951"/>
      <c r="AA130" s="951"/>
      <c r="AB130" s="951"/>
      <c r="AC130" s="951"/>
      <c r="AD130" s="951"/>
      <c r="AE130" s="952"/>
      <c r="AF130" s="19"/>
      <c r="AG130" s="19"/>
      <c r="AH130" s="34"/>
      <c r="AI130" s="34"/>
      <c r="AJ130" s="956"/>
      <c r="AK130" s="956"/>
      <c r="AL130" s="956"/>
      <c r="AM130" s="956"/>
      <c r="AN130" s="956"/>
      <c r="AO130" s="956"/>
      <c r="AP130" s="956"/>
      <c r="AQ130" s="956"/>
      <c r="AR130" s="956"/>
      <c r="AS130" s="956"/>
      <c r="AT130" s="956"/>
      <c r="AU130" s="956"/>
      <c r="AV130" s="956"/>
      <c r="AW130" s="956"/>
      <c r="AX130" s="956"/>
      <c r="AY130" s="956"/>
      <c r="AZ130" s="956"/>
      <c r="BA130" s="956"/>
      <c r="BB130" s="956"/>
      <c r="BC130" s="956"/>
      <c r="BD130" s="956"/>
      <c r="BE130" s="956"/>
      <c r="BF130" s="956"/>
      <c r="BG130" s="956"/>
      <c r="BH130" s="956"/>
      <c r="BI130" s="956"/>
      <c r="BJ130" s="956"/>
      <c r="BK130" s="956"/>
    </row>
    <row r="131" spans="2:63" s="49" customFormat="1" ht="12" customHeight="1">
      <c r="B131" s="858" t="s">
        <v>837</v>
      </c>
      <c r="C131" s="859"/>
      <c r="D131" s="859"/>
      <c r="E131" s="860"/>
      <c r="F131" s="961" t="str">
        <f>IF('初期入力シート'!M95="","･選任　･非選任",'初期入力シート'!M95)</f>
        <v>･選任　･非選任</v>
      </c>
      <c r="G131" s="962"/>
      <c r="H131" s="951">
        <f>IF('初期入力シート'!M94="","",'初期入力シート'!M94)</f>
      </c>
      <c r="I131" s="951"/>
      <c r="J131" s="951"/>
      <c r="K131" s="951"/>
      <c r="L131" s="951"/>
      <c r="M131" s="951"/>
      <c r="N131" s="951"/>
      <c r="O131" s="952"/>
      <c r="P131" s="19"/>
      <c r="Q131" s="8"/>
      <c r="R131" s="779" t="s">
        <v>839</v>
      </c>
      <c r="S131" s="780"/>
      <c r="T131" s="781"/>
      <c r="U131" s="862">
        <f>IF('初期入力シート'!M93="","",'初期入力シート'!M93)</f>
      </c>
      <c r="V131" s="863"/>
      <c r="W131" s="863"/>
      <c r="X131" s="863"/>
      <c r="Y131" s="863"/>
      <c r="Z131" s="863"/>
      <c r="AA131" s="863"/>
      <c r="AB131" s="863"/>
      <c r="AC131" s="863"/>
      <c r="AD131" s="863"/>
      <c r="AE131" s="864"/>
      <c r="AF131" s="19"/>
      <c r="AG131" s="19"/>
      <c r="AH131" s="957" t="s">
        <v>164</v>
      </c>
      <c r="AI131" s="957"/>
      <c r="AJ131" s="1031" t="s">
        <v>964</v>
      </c>
      <c r="AK131" s="1031"/>
      <c r="AL131" s="1031"/>
      <c r="AM131" s="1031"/>
      <c r="AN131" s="1031"/>
      <c r="AO131" s="1031"/>
      <c r="AP131" s="1031"/>
      <c r="AQ131" s="1031"/>
      <c r="AR131" s="1031"/>
      <c r="AS131" s="1031"/>
      <c r="AT131" s="1031"/>
      <c r="AU131" s="1031"/>
      <c r="AV131" s="1031"/>
      <c r="AW131" s="1031"/>
      <c r="AX131" s="1031"/>
      <c r="AY131" s="1031"/>
      <c r="AZ131" s="1031"/>
      <c r="BA131" s="1031"/>
      <c r="BB131" s="1031"/>
      <c r="BC131" s="1031"/>
      <c r="BD131" s="1031"/>
      <c r="BE131" s="1031"/>
      <c r="BF131" s="1031"/>
      <c r="BG131" s="1031"/>
      <c r="BH131" s="1031"/>
      <c r="BI131" s="1031"/>
      <c r="BJ131" s="1031"/>
      <c r="BK131" s="1031"/>
    </row>
    <row r="132" spans="2:63" s="49" customFormat="1" ht="12" customHeight="1">
      <c r="B132" s="816"/>
      <c r="C132" s="817"/>
      <c r="D132" s="817"/>
      <c r="E132" s="818"/>
      <c r="F132" s="963"/>
      <c r="G132" s="964"/>
      <c r="H132" s="951"/>
      <c r="I132" s="951"/>
      <c r="J132" s="951"/>
      <c r="K132" s="951"/>
      <c r="L132" s="951"/>
      <c r="M132" s="951"/>
      <c r="N132" s="951"/>
      <c r="O132" s="952"/>
      <c r="P132" s="19"/>
      <c r="Q132" s="8"/>
      <c r="R132" s="782"/>
      <c r="S132" s="783"/>
      <c r="T132" s="784"/>
      <c r="U132" s="865"/>
      <c r="V132" s="866"/>
      <c r="W132" s="866"/>
      <c r="X132" s="866"/>
      <c r="Y132" s="866"/>
      <c r="Z132" s="866"/>
      <c r="AA132" s="866"/>
      <c r="AB132" s="866"/>
      <c r="AC132" s="866"/>
      <c r="AD132" s="866"/>
      <c r="AE132" s="867"/>
      <c r="AF132" s="19"/>
      <c r="AG132" s="19"/>
      <c r="AH132" s="34"/>
      <c r="AI132" s="34"/>
      <c r="AJ132" s="1031"/>
      <c r="AK132" s="1031"/>
      <c r="AL132" s="1031"/>
      <c r="AM132" s="1031"/>
      <c r="AN132" s="1031"/>
      <c r="AO132" s="1031"/>
      <c r="AP132" s="1031"/>
      <c r="AQ132" s="1031"/>
      <c r="AR132" s="1031"/>
      <c r="AS132" s="1031"/>
      <c r="AT132" s="1031"/>
      <c r="AU132" s="1031"/>
      <c r="AV132" s="1031"/>
      <c r="AW132" s="1031"/>
      <c r="AX132" s="1031"/>
      <c r="AY132" s="1031"/>
      <c r="AZ132" s="1031"/>
      <c r="BA132" s="1031"/>
      <c r="BB132" s="1031"/>
      <c r="BC132" s="1031"/>
      <c r="BD132" s="1031"/>
      <c r="BE132" s="1031"/>
      <c r="BF132" s="1031"/>
      <c r="BG132" s="1031"/>
      <c r="BH132" s="1031"/>
      <c r="BI132" s="1031"/>
      <c r="BJ132" s="1031"/>
      <c r="BK132" s="1031"/>
    </row>
    <row r="133" spans="2:63" s="49" customFormat="1" ht="12" customHeight="1">
      <c r="B133" s="816"/>
      <c r="C133" s="817"/>
      <c r="D133" s="817"/>
      <c r="E133" s="818"/>
      <c r="F133" s="965"/>
      <c r="G133" s="966"/>
      <c r="H133" s="951"/>
      <c r="I133" s="951"/>
      <c r="J133" s="951"/>
      <c r="K133" s="951"/>
      <c r="L133" s="951"/>
      <c r="M133" s="951"/>
      <c r="N133" s="951"/>
      <c r="O133" s="952"/>
      <c r="P133" s="19"/>
      <c r="Q133" s="8"/>
      <c r="R133" s="888"/>
      <c r="S133" s="889"/>
      <c r="T133" s="890"/>
      <c r="U133" s="868"/>
      <c r="V133" s="869"/>
      <c r="W133" s="869"/>
      <c r="X133" s="869"/>
      <c r="Y133" s="869"/>
      <c r="Z133" s="869"/>
      <c r="AA133" s="869"/>
      <c r="AB133" s="869"/>
      <c r="AC133" s="869"/>
      <c r="AD133" s="869"/>
      <c r="AE133" s="870"/>
      <c r="AF133" s="19"/>
      <c r="AG133" s="19"/>
      <c r="AH133" s="957" t="s">
        <v>165</v>
      </c>
      <c r="AI133" s="957"/>
      <c r="AJ133" s="1030" t="s">
        <v>963</v>
      </c>
      <c r="AK133" s="1030"/>
      <c r="AL133" s="1030"/>
      <c r="AM133" s="1030"/>
      <c r="AN133" s="1030"/>
      <c r="AO133" s="1030"/>
      <c r="AP133" s="1030"/>
      <c r="AQ133" s="1030"/>
      <c r="AR133" s="1030"/>
      <c r="AS133" s="1030"/>
      <c r="AT133" s="1030"/>
      <c r="AU133" s="1030"/>
      <c r="AV133" s="1030"/>
      <c r="AW133" s="1030"/>
      <c r="AX133" s="1030"/>
      <c r="AY133" s="1030"/>
      <c r="AZ133" s="1030"/>
      <c r="BA133" s="1030"/>
      <c r="BB133" s="1030"/>
      <c r="BC133" s="1030"/>
      <c r="BD133" s="1030"/>
      <c r="BE133" s="1030"/>
      <c r="BF133" s="1030"/>
      <c r="BG133" s="1030"/>
      <c r="BH133" s="1030"/>
      <c r="BI133" s="1030"/>
      <c r="BJ133" s="1030"/>
      <c r="BK133" s="1030"/>
    </row>
    <row r="134" spans="2:63" s="49" customFormat="1" ht="12" customHeight="1">
      <c r="B134" s="4"/>
      <c r="C134" s="779" t="s">
        <v>839</v>
      </c>
      <c r="D134" s="780"/>
      <c r="E134" s="781"/>
      <c r="F134" s="862">
        <f>IF(H131="","",'初期入力シート'!M96)</f>
      </c>
      <c r="G134" s="863"/>
      <c r="H134" s="863"/>
      <c r="I134" s="863"/>
      <c r="J134" s="863"/>
      <c r="K134" s="863"/>
      <c r="L134" s="863"/>
      <c r="M134" s="863"/>
      <c r="N134" s="863"/>
      <c r="O134" s="864"/>
      <c r="P134" s="19"/>
      <c r="Q134" s="8"/>
      <c r="R134" s="891" t="s">
        <v>841</v>
      </c>
      <c r="S134" s="892"/>
      <c r="T134" s="893"/>
      <c r="U134" s="950">
        <f>IF('初期入力シート'!M100="","",'初期入力シート'!M100)</f>
      </c>
      <c r="V134" s="951"/>
      <c r="W134" s="951"/>
      <c r="X134" s="951"/>
      <c r="Y134" s="951"/>
      <c r="Z134" s="951"/>
      <c r="AA134" s="951"/>
      <c r="AB134" s="951"/>
      <c r="AC134" s="951"/>
      <c r="AD134" s="951"/>
      <c r="AE134" s="952"/>
      <c r="AF134" s="19"/>
      <c r="AG134" s="19"/>
      <c r="AH134" s="12"/>
      <c r="AI134" s="2" t="s">
        <v>160</v>
      </c>
      <c r="AJ134" s="12"/>
      <c r="AK134" s="12"/>
      <c r="AL134" s="12"/>
      <c r="AM134" s="12"/>
      <c r="AN134" s="12"/>
      <c r="AO134" s="12"/>
      <c r="AP134" s="12"/>
      <c r="AQ134" s="12"/>
      <c r="AR134" s="12"/>
      <c r="AS134" s="12"/>
      <c r="AT134" s="12"/>
      <c r="AU134" s="12"/>
      <c r="AV134" s="12"/>
      <c r="AW134" s="12"/>
      <c r="AX134" s="12" t="s">
        <v>907</v>
      </c>
      <c r="AY134" s="12"/>
      <c r="AZ134" s="12"/>
      <c r="BA134" s="12"/>
      <c r="BB134" s="12"/>
      <c r="BC134" s="12"/>
      <c r="BD134" s="12"/>
      <c r="BE134" s="12"/>
      <c r="BF134" s="12"/>
      <c r="BG134" s="12"/>
      <c r="BH134" s="12"/>
      <c r="BI134" s="19"/>
      <c r="BJ134" s="19"/>
      <c r="BK134" s="19"/>
    </row>
    <row r="135" spans="2:63" s="49" customFormat="1" ht="12" customHeight="1">
      <c r="B135" s="4"/>
      <c r="C135" s="782"/>
      <c r="D135" s="783"/>
      <c r="E135" s="784"/>
      <c r="F135" s="865"/>
      <c r="G135" s="866"/>
      <c r="H135" s="866"/>
      <c r="I135" s="866"/>
      <c r="J135" s="866"/>
      <c r="K135" s="866"/>
      <c r="L135" s="866"/>
      <c r="M135" s="866"/>
      <c r="N135" s="866"/>
      <c r="O135" s="867"/>
      <c r="P135" s="19"/>
      <c r="Q135" s="8"/>
      <c r="R135" s="894"/>
      <c r="S135" s="895"/>
      <c r="T135" s="896"/>
      <c r="U135" s="950"/>
      <c r="V135" s="951"/>
      <c r="W135" s="951"/>
      <c r="X135" s="951"/>
      <c r="Y135" s="951"/>
      <c r="Z135" s="951"/>
      <c r="AA135" s="951"/>
      <c r="AB135" s="951"/>
      <c r="AC135" s="951"/>
      <c r="AD135" s="951"/>
      <c r="AE135" s="952"/>
      <c r="AF135" s="19"/>
      <c r="AG135" s="19"/>
      <c r="AH135" s="19"/>
      <c r="AI135" s="12" t="s">
        <v>842</v>
      </c>
      <c r="AJ135" s="12"/>
      <c r="AK135" s="12"/>
      <c r="AL135" s="12"/>
      <c r="AM135" s="12"/>
      <c r="AN135" s="12"/>
      <c r="AO135" s="12"/>
      <c r="AP135" s="12"/>
      <c r="AQ135" s="12"/>
      <c r="AR135" s="12"/>
      <c r="AS135" s="12"/>
      <c r="AT135" s="12"/>
      <c r="AU135" s="12"/>
      <c r="AV135" s="12"/>
      <c r="AW135" s="19"/>
      <c r="AX135" s="12" t="s">
        <v>500</v>
      </c>
      <c r="AY135" s="17"/>
      <c r="AZ135" s="12"/>
      <c r="BA135" s="12"/>
      <c r="BB135" s="12"/>
      <c r="BC135" s="12"/>
      <c r="BD135" s="12"/>
      <c r="BE135" s="12"/>
      <c r="BF135" s="12"/>
      <c r="BG135" s="12"/>
      <c r="BH135" s="12"/>
      <c r="BI135" s="19"/>
      <c r="BJ135" s="19"/>
      <c r="BK135" s="19"/>
    </row>
    <row r="136" spans="2:63" s="49" customFormat="1" ht="12" customHeight="1">
      <c r="B136" s="9"/>
      <c r="C136" s="785"/>
      <c r="D136" s="786"/>
      <c r="E136" s="787"/>
      <c r="F136" s="947"/>
      <c r="G136" s="948"/>
      <c r="H136" s="948"/>
      <c r="I136" s="948"/>
      <c r="J136" s="948"/>
      <c r="K136" s="948"/>
      <c r="L136" s="948"/>
      <c r="M136" s="948"/>
      <c r="N136" s="948"/>
      <c r="O136" s="949"/>
      <c r="P136" s="19"/>
      <c r="Q136" s="10"/>
      <c r="R136" s="897"/>
      <c r="S136" s="898"/>
      <c r="T136" s="899"/>
      <c r="U136" s="953"/>
      <c r="V136" s="954"/>
      <c r="W136" s="954"/>
      <c r="X136" s="954"/>
      <c r="Y136" s="954"/>
      <c r="Z136" s="954"/>
      <c r="AA136" s="954"/>
      <c r="AB136" s="954"/>
      <c r="AC136" s="954"/>
      <c r="AD136" s="954"/>
      <c r="AE136" s="955"/>
      <c r="AF136" s="19"/>
      <c r="AG136" s="19"/>
      <c r="AH136" s="19"/>
      <c r="AI136" s="12" t="s">
        <v>908</v>
      </c>
      <c r="AJ136" s="12"/>
      <c r="AK136" s="12"/>
      <c r="AL136" s="12"/>
      <c r="AM136" s="12"/>
      <c r="AN136" s="12"/>
      <c r="AO136" s="12"/>
      <c r="AP136" s="12"/>
      <c r="AQ136" s="12"/>
      <c r="AR136" s="12"/>
      <c r="AS136" s="12"/>
      <c r="AT136" s="12"/>
      <c r="AU136" s="12"/>
      <c r="AV136" s="12"/>
      <c r="AW136" s="19"/>
      <c r="AX136" s="12" t="s">
        <v>501</v>
      </c>
      <c r="AY136" s="12"/>
      <c r="AZ136" s="12"/>
      <c r="BA136" s="12"/>
      <c r="BB136" s="12"/>
      <c r="BC136" s="12"/>
      <c r="BD136" s="12"/>
      <c r="BE136" s="12"/>
      <c r="BF136" s="12"/>
      <c r="BG136" s="12"/>
      <c r="BH136" s="12"/>
      <c r="BI136" s="19"/>
      <c r="BJ136" s="19"/>
      <c r="BK136" s="19"/>
    </row>
    <row r="137" spans="2:63" s="49" customFormat="1"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2" t="s">
        <v>843</v>
      </c>
      <c r="AJ137" s="12"/>
      <c r="AK137" s="12"/>
      <c r="AL137" s="12"/>
      <c r="AM137" s="12"/>
      <c r="AN137" s="12"/>
      <c r="AO137" s="12"/>
      <c r="AP137" s="12"/>
      <c r="AQ137" s="12"/>
      <c r="AR137" s="12"/>
      <c r="AS137" s="12"/>
      <c r="AT137" s="12"/>
      <c r="AU137" s="12"/>
      <c r="AV137" s="12"/>
      <c r="AW137" s="19"/>
      <c r="AX137" s="12" t="s">
        <v>844</v>
      </c>
      <c r="AY137" s="12"/>
      <c r="AZ137" s="12"/>
      <c r="BA137" s="12"/>
      <c r="BB137" s="12"/>
      <c r="BC137" s="12"/>
      <c r="BD137" s="12"/>
      <c r="BE137" s="12"/>
      <c r="BF137" s="12"/>
      <c r="BG137" s="12"/>
      <c r="BH137" s="12"/>
      <c r="BI137" s="19"/>
      <c r="BJ137" s="19"/>
      <c r="BK137" s="19"/>
    </row>
    <row r="138" spans="2:63" s="49" customFormat="1" ht="12" customHeight="1">
      <c r="B138" s="672" t="s">
        <v>972</v>
      </c>
      <c r="C138" s="673"/>
      <c r="D138" s="673"/>
      <c r="E138" s="673"/>
      <c r="F138" s="673"/>
      <c r="G138" s="674"/>
      <c r="H138" s="880" t="str">
        <f>AN52</f>
        <v>□有　□無</v>
      </c>
      <c r="I138" s="881"/>
      <c r="J138" s="881"/>
      <c r="K138" s="882"/>
      <c r="L138" s="875" t="s">
        <v>951</v>
      </c>
      <c r="M138" s="875"/>
      <c r="N138" s="875"/>
      <c r="O138" s="875"/>
      <c r="P138" s="875"/>
      <c r="Q138" s="876"/>
      <c r="R138" s="880" t="str">
        <f>AX52</f>
        <v>□有　□無</v>
      </c>
      <c r="S138" s="881"/>
      <c r="T138" s="881"/>
      <c r="U138" s="882"/>
      <c r="V138" s="875" t="s">
        <v>952</v>
      </c>
      <c r="W138" s="875"/>
      <c r="X138" s="875"/>
      <c r="Y138" s="875"/>
      <c r="Z138" s="875"/>
      <c r="AA138" s="876"/>
      <c r="AB138" s="880" t="str">
        <f>BH52</f>
        <v>□有　□無</v>
      </c>
      <c r="AC138" s="881"/>
      <c r="AD138" s="881"/>
      <c r="AE138" s="882"/>
      <c r="AF138" s="19"/>
      <c r="AG138" s="19"/>
      <c r="AH138" s="19"/>
      <c r="AI138" s="12" t="s">
        <v>845</v>
      </c>
      <c r="AJ138" s="12"/>
      <c r="AK138" s="12"/>
      <c r="AL138" s="12"/>
      <c r="AM138" s="12"/>
      <c r="AN138" s="12"/>
      <c r="AO138" s="12"/>
      <c r="AP138" s="12"/>
      <c r="AQ138" s="12"/>
      <c r="AR138" s="12"/>
      <c r="AS138" s="12"/>
      <c r="AT138" s="12"/>
      <c r="AU138" s="12"/>
      <c r="AV138" s="12"/>
      <c r="AW138" s="19"/>
      <c r="AX138" s="12" t="s">
        <v>846</v>
      </c>
      <c r="AY138" s="12"/>
      <c r="AZ138" s="12"/>
      <c r="BA138" s="12"/>
      <c r="BB138" s="12"/>
      <c r="BC138" s="12"/>
      <c r="BD138" s="12"/>
      <c r="BE138" s="12"/>
      <c r="BF138" s="12"/>
      <c r="BG138" s="12"/>
      <c r="BH138" s="12"/>
      <c r="BI138" s="19"/>
      <c r="BJ138" s="19"/>
      <c r="BK138" s="19"/>
    </row>
    <row r="139" spans="2:63" s="49" customFormat="1" ht="12" customHeight="1">
      <c r="B139" s="675"/>
      <c r="C139" s="676"/>
      <c r="D139" s="676"/>
      <c r="E139" s="676"/>
      <c r="F139" s="676"/>
      <c r="G139" s="677"/>
      <c r="H139" s="883"/>
      <c r="I139" s="884"/>
      <c r="J139" s="884"/>
      <c r="K139" s="885"/>
      <c r="L139" s="875"/>
      <c r="M139" s="875"/>
      <c r="N139" s="875"/>
      <c r="O139" s="875"/>
      <c r="P139" s="875"/>
      <c r="Q139" s="876"/>
      <c r="R139" s="883"/>
      <c r="S139" s="884"/>
      <c r="T139" s="884"/>
      <c r="U139" s="885"/>
      <c r="V139" s="875"/>
      <c r="W139" s="875"/>
      <c r="X139" s="875"/>
      <c r="Y139" s="875"/>
      <c r="Z139" s="875"/>
      <c r="AA139" s="876"/>
      <c r="AB139" s="883"/>
      <c r="AC139" s="884"/>
      <c r="AD139" s="884"/>
      <c r="AE139" s="885"/>
      <c r="AF139" s="19"/>
      <c r="AG139" s="19"/>
      <c r="AH139" s="19"/>
      <c r="AI139" s="12" t="s">
        <v>847</v>
      </c>
      <c r="AJ139" s="12"/>
      <c r="AK139" s="12"/>
      <c r="AL139" s="12"/>
      <c r="AM139" s="12"/>
      <c r="AN139" s="12"/>
      <c r="AO139" s="12"/>
      <c r="AP139" s="12"/>
      <c r="AQ139" s="12"/>
      <c r="AR139" s="12"/>
      <c r="AS139" s="12"/>
      <c r="AT139" s="12"/>
      <c r="AU139" s="12"/>
      <c r="AV139" s="12"/>
      <c r="AW139" s="19"/>
      <c r="AX139" s="12" t="s">
        <v>848</v>
      </c>
      <c r="AY139" s="12"/>
      <c r="AZ139" s="12"/>
      <c r="BA139" s="12"/>
      <c r="BB139" s="12"/>
      <c r="BC139" s="12"/>
      <c r="BD139" s="12"/>
      <c r="BE139" s="12"/>
      <c r="BF139" s="12"/>
      <c r="BG139" s="12"/>
      <c r="BH139" s="12"/>
      <c r="BI139" s="19"/>
      <c r="BJ139" s="19"/>
      <c r="BK139" s="19"/>
    </row>
    <row r="140" spans="2:63" s="49" customFormat="1" ht="12" customHeight="1">
      <c r="B140" s="7"/>
      <c r="C140" s="13"/>
      <c r="D140" s="13"/>
      <c r="E140" s="13"/>
      <c r="F140" s="14"/>
      <c r="G140" s="14"/>
      <c r="H140" s="14"/>
      <c r="I140" s="14"/>
      <c r="J140" s="14"/>
      <c r="K140" s="14"/>
      <c r="L140" s="14"/>
      <c r="M140" s="14"/>
      <c r="N140" s="14"/>
      <c r="O140" s="14"/>
      <c r="P140" s="19"/>
      <c r="Q140" s="15"/>
      <c r="R140" s="5"/>
      <c r="S140" s="5"/>
      <c r="T140" s="5"/>
      <c r="U140" s="14"/>
      <c r="V140" s="14"/>
      <c r="W140" s="14"/>
      <c r="X140" s="14"/>
      <c r="Y140" s="14"/>
      <c r="Z140" s="14"/>
      <c r="AA140" s="14"/>
      <c r="AB140" s="14"/>
      <c r="AC140" s="14"/>
      <c r="AD140" s="14"/>
      <c r="AE140" s="14"/>
      <c r="AF140" s="19"/>
      <c r="AG140" s="19"/>
      <c r="AH140" s="19"/>
      <c r="AI140" s="12" t="s">
        <v>849</v>
      </c>
      <c r="AJ140" s="12"/>
      <c r="AK140" s="12"/>
      <c r="AL140" s="12"/>
      <c r="AM140" s="12"/>
      <c r="AN140" s="12"/>
      <c r="AO140" s="12"/>
      <c r="AP140" s="12"/>
      <c r="AQ140" s="12"/>
      <c r="AR140" s="12"/>
      <c r="AS140" s="12"/>
      <c r="AT140" s="12"/>
      <c r="AU140" s="12"/>
      <c r="AV140" s="12"/>
      <c r="AW140" s="19"/>
      <c r="AX140" s="12" t="s">
        <v>850</v>
      </c>
      <c r="AY140" s="12"/>
      <c r="AZ140" s="12"/>
      <c r="BA140" s="12"/>
      <c r="BB140" s="12"/>
      <c r="BC140" s="12"/>
      <c r="BD140" s="12"/>
      <c r="BE140" s="12"/>
      <c r="BF140" s="12"/>
      <c r="BG140" s="12"/>
      <c r="BH140" s="12"/>
      <c r="BI140" s="19"/>
      <c r="BJ140" s="19"/>
      <c r="BK140" s="19"/>
    </row>
    <row r="141" spans="2:63" s="49" customFormat="1" ht="12" customHeight="1">
      <c r="B141" s="24" t="s">
        <v>787</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19"/>
      <c r="AG141" s="19"/>
      <c r="AH141" s="19"/>
      <c r="AI141" s="12" t="s">
        <v>851</v>
      </c>
      <c r="AJ141" s="12"/>
      <c r="AK141" s="12"/>
      <c r="AL141" s="12"/>
      <c r="AM141" s="12"/>
      <c r="AN141" s="12"/>
      <c r="AO141" s="12"/>
      <c r="AP141" s="12"/>
      <c r="AQ141" s="12"/>
      <c r="AR141" s="12"/>
      <c r="AS141" s="12"/>
      <c r="AT141" s="12"/>
      <c r="AU141" s="12"/>
      <c r="AV141" s="12"/>
      <c r="AW141" s="19"/>
      <c r="AX141" s="12" t="s">
        <v>852</v>
      </c>
      <c r="AY141" s="12"/>
      <c r="AZ141" s="12"/>
      <c r="BA141" s="12"/>
      <c r="BB141" s="12"/>
      <c r="BC141" s="12"/>
      <c r="BD141" s="12"/>
      <c r="BE141" s="12"/>
      <c r="BF141" s="12"/>
      <c r="BG141" s="19"/>
      <c r="BH141" s="19"/>
      <c r="BI141" s="19"/>
      <c r="BJ141" s="19"/>
      <c r="BK141" s="19"/>
    </row>
    <row r="142" spans="2:63" s="49" customFormat="1" ht="12" customHeight="1">
      <c r="B142" s="957" t="s">
        <v>68</v>
      </c>
      <c r="C142" s="957"/>
      <c r="D142" s="1030" t="s">
        <v>966</v>
      </c>
      <c r="E142" s="1030"/>
      <c r="F142" s="1030"/>
      <c r="G142" s="1030"/>
      <c r="H142" s="1030"/>
      <c r="I142" s="1030"/>
      <c r="J142" s="1030"/>
      <c r="K142" s="1030"/>
      <c r="L142" s="1030"/>
      <c r="M142" s="1030"/>
      <c r="N142" s="1030"/>
      <c r="O142" s="1030"/>
      <c r="P142" s="1030"/>
      <c r="Q142" s="1030"/>
      <c r="R142" s="1030"/>
      <c r="S142" s="1030"/>
      <c r="T142" s="1030"/>
      <c r="U142" s="1030"/>
      <c r="V142" s="1030"/>
      <c r="W142" s="1030"/>
      <c r="X142" s="1030"/>
      <c r="Y142" s="1030"/>
      <c r="Z142" s="1030"/>
      <c r="AA142" s="1030"/>
      <c r="AB142" s="1030"/>
      <c r="AC142" s="1030"/>
      <c r="AD142" s="1030"/>
      <c r="AE142" s="1030"/>
      <c r="AF142" s="19"/>
      <c r="AG142" s="19"/>
      <c r="AH142" s="19"/>
      <c r="AI142" s="12" t="s">
        <v>853</v>
      </c>
      <c r="AJ142" s="12"/>
      <c r="AK142" s="12"/>
      <c r="AL142" s="12"/>
      <c r="AM142" s="12"/>
      <c r="AN142" s="12"/>
      <c r="AO142" s="12"/>
      <c r="AP142" s="12"/>
      <c r="AQ142" s="12"/>
      <c r="AR142" s="12"/>
      <c r="AS142" s="12"/>
      <c r="AT142" s="12"/>
      <c r="AU142" s="12"/>
      <c r="AV142" s="12"/>
      <c r="AW142" s="19"/>
      <c r="AX142" s="12" t="s">
        <v>854</v>
      </c>
      <c r="AY142" s="12"/>
      <c r="AZ142" s="19"/>
      <c r="BA142" s="19"/>
      <c r="BB142" s="19"/>
      <c r="BC142" s="19"/>
      <c r="BD142" s="19"/>
      <c r="BE142" s="19"/>
      <c r="BF142" s="19"/>
      <c r="BG142" s="19"/>
      <c r="BH142" s="19"/>
      <c r="BI142" s="19"/>
      <c r="BJ142" s="19"/>
      <c r="BK142" s="19"/>
    </row>
    <row r="143" spans="2:63" s="49" customFormat="1"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2" t="s">
        <v>855</v>
      </c>
      <c r="AJ143" s="12"/>
      <c r="AK143" s="12"/>
      <c r="AL143" s="12"/>
      <c r="AM143" s="12"/>
      <c r="AN143" s="12"/>
      <c r="AO143" s="12"/>
      <c r="AP143" s="12"/>
      <c r="AQ143" s="12"/>
      <c r="AR143" s="12"/>
      <c r="AS143" s="12"/>
      <c r="AT143" s="12"/>
      <c r="AU143" s="12"/>
      <c r="AV143" s="12"/>
      <c r="AW143" s="19"/>
      <c r="AX143" s="12" t="s">
        <v>856</v>
      </c>
      <c r="AY143" s="12"/>
      <c r="AZ143" s="19"/>
      <c r="BA143" s="19"/>
      <c r="BB143" s="19"/>
      <c r="BC143" s="19"/>
      <c r="BD143" s="19"/>
      <c r="BE143" s="19"/>
      <c r="BF143" s="19"/>
      <c r="BG143" s="19"/>
      <c r="BH143" s="19"/>
      <c r="BI143" s="19"/>
      <c r="BJ143" s="19"/>
      <c r="BK143" s="19"/>
    </row>
    <row r="144" spans="2:63" s="49" customFormat="1" ht="12" customHeight="1">
      <c r="B144" s="34"/>
      <c r="C144" s="34"/>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19"/>
      <c r="AG144" s="19"/>
      <c r="AH144" s="19"/>
      <c r="AI144" s="12" t="s">
        <v>857</v>
      </c>
      <c r="AJ144" s="12"/>
      <c r="AK144" s="12"/>
      <c r="AL144" s="12"/>
      <c r="AM144" s="12"/>
      <c r="AN144" s="12"/>
      <c r="AO144" s="12"/>
      <c r="AP144" s="12"/>
      <c r="AQ144" s="12"/>
      <c r="AR144" s="12"/>
      <c r="AS144" s="12"/>
      <c r="AT144" s="12"/>
      <c r="AU144" s="12"/>
      <c r="AV144" s="12"/>
      <c r="AW144" s="19"/>
      <c r="AX144" s="12" t="s">
        <v>858</v>
      </c>
      <c r="AY144" s="12"/>
      <c r="AZ144" s="19"/>
      <c r="BA144" s="19"/>
      <c r="BB144" s="19"/>
      <c r="BC144" s="19"/>
      <c r="BD144" s="19"/>
      <c r="BE144" s="19"/>
      <c r="BF144" s="19"/>
      <c r="BG144" s="19"/>
      <c r="BH144" s="19"/>
      <c r="BI144" s="19"/>
      <c r="BJ144" s="19"/>
      <c r="BK144" s="19"/>
    </row>
    <row r="145" spans="2:63" s="49" customFormat="1" ht="9.75" customHeight="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row>
    <row r="146" s="49" customFormat="1" ht="9.75" customHeight="1"/>
    <row r="147" s="52" customFormat="1" ht="9.75" customHeight="1"/>
    <row r="148" spans="2:21" s="52" customFormat="1" ht="9.75" customHeight="1">
      <c r="B148" s="1024" t="s">
        <v>23</v>
      </c>
      <c r="C148" s="1025"/>
      <c r="D148" s="1025"/>
      <c r="E148" s="1025"/>
      <c r="F148" s="1026"/>
      <c r="H148" s="939" t="s">
        <v>21</v>
      </c>
      <c r="I148" s="940"/>
      <c r="J148" s="940"/>
      <c r="K148" s="940"/>
      <c r="L148" s="940"/>
      <c r="M148" s="940"/>
      <c r="N148" s="940"/>
      <c r="O148" s="940"/>
      <c r="P148" s="941"/>
      <c r="R148" s="1015" t="s">
        <v>63</v>
      </c>
      <c r="S148" s="1016"/>
      <c r="T148" s="1016"/>
      <c r="U148" s="1017"/>
    </row>
    <row r="149" spans="2:21" s="52" customFormat="1" ht="9.75" customHeight="1">
      <c r="B149" s="1027"/>
      <c r="C149" s="1028"/>
      <c r="D149" s="1028"/>
      <c r="E149" s="1028"/>
      <c r="F149" s="1029"/>
      <c r="H149" s="942"/>
      <c r="I149" s="943"/>
      <c r="J149" s="943"/>
      <c r="K149" s="943"/>
      <c r="L149" s="943"/>
      <c r="M149" s="943"/>
      <c r="N149" s="943"/>
      <c r="O149" s="943"/>
      <c r="P149" s="944"/>
      <c r="R149" s="1018"/>
      <c r="S149" s="1019"/>
      <c r="T149" s="1019"/>
      <c r="U149" s="1020"/>
    </row>
    <row r="150" s="52" customFormat="1" ht="9.75" customHeight="1"/>
    <row r="151" spans="2:63" s="52" customFormat="1"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688" t="str">
        <f>IF('初期入力シート'!M102="","年　　月　　日",'初期入力シート'!M102)</f>
        <v>年　　月　　日</v>
      </c>
      <c r="AA151" s="688"/>
      <c r="AB151" s="688"/>
      <c r="AC151" s="688"/>
      <c r="AD151" s="688"/>
      <c r="AE151" s="688"/>
      <c r="AF151" s="19"/>
      <c r="AG151" s="19"/>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row>
    <row r="152" spans="2:63" s="52" customFormat="1" ht="12" customHeight="1">
      <c r="B152" s="958" t="s">
        <v>32</v>
      </c>
      <c r="C152" s="958"/>
      <c r="D152" s="958"/>
      <c r="E152" s="958"/>
      <c r="F152" s="958"/>
      <c r="G152" s="958"/>
      <c r="H152" s="958"/>
      <c r="I152" s="958"/>
      <c r="J152" s="958"/>
      <c r="K152" s="958"/>
      <c r="L152" s="958"/>
      <c r="M152" s="958"/>
      <c r="N152" s="958"/>
      <c r="O152" s="958"/>
      <c r="P152" s="958"/>
      <c r="Q152" s="958"/>
      <c r="R152" s="958"/>
      <c r="S152" s="958"/>
      <c r="T152" s="958"/>
      <c r="U152" s="958"/>
      <c r="V152" s="958"/>
      <c r="W152" s="958"/>
      <c r="X152" s="958"/>
      <c r="Y152" s="958"/>
      <c r="Z152" s="958"/>
      <c r="AA152" s="958"/>
      <c r="AB152" s="958"/>
      <c r="AC152" s="958"/>
      <c r="AD152" s="958"/>
      <c r="AE152" s="958"/>
      <c r="AF152" s="20"/>
      <c r="AG152" s="21"/>
      <c r="AH152" s="16" t="s">
        <v>790</v>
      </c>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40" t="s">
        <v>20</v>
      </c>
    </row>
    <row r="153" spans="2:63" s="52" customFormat="1" ht="12" customHeight="1">
      <c r="B153" s="958"/>
      <c r="C153" s="958"/>
      <c r="D153" s="958"/>
      <c r="E153" s="958"/>
      <c r="F153" s="958"/>
      <c r="G153" s="958"/>
      <c r="H153" s="958"/>
      <c r="I153" s="958"/>
      <c r="J153" s="958"/>
      <c r="K153" s="958"/>
      <c r="L153" s="958"/>
      <c r="M153" s="958"/>
      <c r="N153" s="958"/>
      <c r="O153" s="958"/>
      <c r="P153" s="958"/>
      <c r="Q153" s="958"/>
      <c r="R153" s="958"/>
      <c r="S153" s="958"/>
      <c r="T153" s="958"/>
      <c r="U153" s="958"/>
      <c r="V153" s="958"/>
      <c r="W153" s="958"/>
      <c r="X153" s="958"/>
      <c r="Y153" s="958"/>
      <c r="Z153" s="958"/>
      <c r="AA153" s="958"/>
      <c r="AB153" s="958"/>
      <c r="AC153" s="958"/>
      <c r="AD153" s="958"/>
      <c r="AE153" s="958"/>
      <c r="AF153" s="20"/>
      <c r="AG153" s="21"/>
      <c r="AH153" s="653" t="s">
        <v>776</v>
      </c>
      <c r="AI153" s="654"/>
      <c r="AJ153" s="655"/>
      <c r="AK153" s="788">
        <f>S238</f>
      </c>
      <c r="AL153" s="789"/>
      <c r="AM153" s="789"/>
      <c r="AN153" s="789"/>
      <c r="AO153" s="789"/>
      <c r="AP153" s="789"/>
      <c r="AQ153" s="789"/>
      <c r="AR153" s="789"/>
      <c r="AS153" s="789"/>
      <c r="AT153" s="789"/>
      <c r="AU153" s="789"/>
      <c r="AV153" s="789"/>
      <c r="AW153" s="789"/>
      <c r="AX153" s="789"/>
      <c r="AY153" s="653" t="s">
        <v>788</v>
      </c>
      <c r="AZ153" s="654"/>
      <c r="BA153" s="655"/>
      <c r="BB153" s="788">
        <f>S240</f>
      </c>
      <c r="BC153" s="789"/>
      <c r="BD153" s="789"/>
      <c r="BE153" s="789"/>
      <c r="BF153" s="789"/>
      <c r="BG153" s="789"/>
      <c r="BH153" s="789"/>
      <c r="BI153" s="789"/>
      <c r="BJ153" s="789"/>
      <c r="BK153" s="795"/>
    </row>
    <row r="154" spans="2:63" s="52" customFormat="1" ht="12" customHeight="1">
      <c r="B154" s="958"/>
      <c r="C154" s="958"/>
      <c r="D154" s="958"/>
      <c r="E154" s="958"/>
      <c r="F154" s="958"/>
      <c r="G154" s="958"/>
      <c r="H154" s="958"/>
      <c r="I154" s="958"/>
      <c r="J154" s="958"/>
      <c r="K154" s="958"/>
      <c r="L154" s="958"/>
      <c r="M154" s="958"/>
      <c r="N154" s="958"/>
      <c r="O154" s="958"/>
      <c r="P154" s="958"/>
      <c r="Q154" s="958"/>
      <c r="R154" s="958"/>
      <c r="S154" s="958"/>
      <c r="T154" s="958"/>
      <c r="U154" s="958"/>
      <c r="V154" s="958"/>
      <c r="W154" s="958"/>
      <c r="X154" s="958"/>
      <c r="Y154" s="958"/>
      <c r="Z154" s="958"/>
      <c r="AA154" s="958"/>
      <c r="AB154" s="958"/>
      <c r="AC154" s="958"/>
      <c r="AD154" s="958"/>
      <c r="AE154" s="958"/>
      <c r="AF154" s="20"/>
      <c r="AG154" s="21"/>
      <c r="AH154" s="656"/>
      <c r="AI154" s="657"/>
      <c r="AJ154" s="658"/>
      <c r="AK154" s="790"/>
      <c r="AL154" s="791"/>
      <c r="AM154" s="791"/>
      <c r="AN154" s="791"/>
      <c r="AO154" s="791"/>
      <c r="AP154" s="791"/>
      <c r="AQ154" s="791"/>
      <c r="AR154" s="791"/>
      <c r="AS154" s="791"/>
      <c r="AT154" s="791"/>
      <c r="AU154" s="791"/>
      <c r="AV154" s="791"/>
      <c r="AW154" s="791"/>
      <c r="AX154" s="791"/>
      <c r="AY154" s="656"/>
      <c r="AZ154" s="657"/>
      <c r="BA154" s="658"/>
      <c r="BB154" s="790"/>
      <c r="BC154" s="791"/>
      <c r="BD154" s="791"/>
      <c r="BE154" s="791"/>
      <c r="BF154" s="791"/>
      <c r="BG154" s="791"/>
      <c r="BH154" s="791"/>
      <c r="BI154" s="791"/>
      <c r="BJ154" s="791"/>
      <c r="BK154" s="796"/>
    </row>
    <row r="155" spans="2:63" s="52" customFormat="1" ht="12" customHeight="1">
      <c r="B155" s="958"/>
      <c r="C155" s="958"/>
      <c r="D155" s="958"/>
      <c r="E155" s="958"/>
      <c r="F155" s="958"/>
      <c r="G155" s="958"/>
      <c r="H155" s="958"/>
      <c r="I155" s="958"/>
      <c r="J155" s="958"/>
      <c r="K155" s="958"/>
      <c r="L155" s="958"/>
      <c r="M155" s="958"/>
      <c r="N155" s="958"/>
      <c r="O155" s="958"/>
      <c r="P155" s="958"/>
      <c r="Q155" s="958"/>
      <c r="R155" s="958"/>
      <c r="S155" s="958"/>
      <c r="T155" s="958"/>
      <c r="U155" s="958"/>
      <c r="V155" s="958"/>
      <c r="W155" s="958"/>
      <c r="X155" s="958"/>
      <c r="Y155" s="958"/>
      <c r="Z155" s="958"/>
      <c r="AA155" s="958"/>
      <c r="AB155" s="958"/>
      <c r="AC155" s="958"/>
      <c r="AD155" s="958"/>
      <c r="AE155" s="958"/>
      <c r="AF155" s="20"/>
      <c r="AG155" s="19"/>
      <c r="AH155" s="659"/>
      <c r="AI155" s="660"/>
      <c r="AJ155" s="661"/>
      <c r="AK155" s="792"/>
      <c r="AL155" s="793"/>
      <c r="AM155" s="793"/>
      <c r="AN155" s="793"/>
      <c r="AO155" s="793"/>
      <c r="AP155" s="793"/>
      <c r="AQ155" s="793"/>
      <c r="AR155" s="793"/>
      <c r="AS155" s="793"/>
      <c r="AT155" s="793"/>
      <c r="AU155" s="793"/>
      <c r="AV155" s="793"/>
      <c r="AW155" s="793"/>
      <c r="AX155" s="793"/>
      <c r="AY155" s="659"/>
      <c r="AZ155" s="660"/>
      <c r="BA155" s="661"/>
      <c r="BB155" s="792"/>
      <c r="BC155" s="793"/>
      <c r="BD155" s="793"/>
      <c r="BE155" s="793"/>
      <c r="BF155" s="793"/>
      <c r="BG155" s="793"/>
      <c r="BH155" s="793"/>
      <c r="BI155" s="793"/>
      <c r="BJ155" s="793"/>
      <c r="BK155" s="797"/>
    </row>
    <row r="156" spans="2:63" s="52" customFormat="1" ht="12"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19"/>
      <c r="AG156" s="19"/>
      <c r="AH156" s="653" t="s">
        <v>791</v>
      </c>
      <c r="AI156" s="763"/>
      <c r="AJ156" s="764"/>
      <c r="AK156" s="25" t="s">
        <v>865</v>
      </c>
      <c r="AL156" s="789">
        <f>T233</f>
      </c>
      <c r="AM156" s="789"/>
      <c r="AN156" s="789"/>
      <c r="AO156" s="789"/>
      <c r="AP156" s="789"/>
      <c r="AQ156" s="789"/>
      <c r="AR156" s="26"/>
      <c r="AS156" s="26"/>
      <c r="AT156" s="26"/>
      <c r="AU156" s="26"/>
      <c r="AV156" s="26"/>
      <c r="AW156" s="26"/>
      <c r="AX156" s="26"/>
      <c r="AY156" s="27"/>
      <c r="AZ156" s="27"/>
      <c r="BA156" s="27"/>
      <c r="BB156" s="27"/>
      <c r="BC156" s="27"/>
      <c r="BD156" s="27"/>
      <c r="BE156" s="27"/>
      <c r="BF156" s="27"/>
      <c r="BG156" s="27"/>
      <c r="BH156" s="27"/>
      <c r="BI156" s="27"/>
      <c r="BJ156" s="27"/>
      <c r="BK156" s="28"/>
    </row>
    <row r="157" spans="2:63" s="52" customFormat="1" ht="12" customHeight="1">
      <c r="B157" s="959" t="s">
        <v>862</v>
      </c>
      <c r="C157" s="959"/>
      <c r="D157" s="959"/>
      <c r="E157" s="791">
        <f>IF(S92="","",S92)</f>
      </c>
      <c r="F157" s="791"/>
      <c r="G157" s="791"/>
      <c r="H157" s="791"/>
      <c r="I157" s="791"/>
      <c r="J157" s="791"/>
      <c r="K157" s="791"/>
      <c r="L157" s="791"/>
      <c r="M157" s="791"/>
      <c r="N157" s="19"/>
      <c r="O157" s="19"/>
      <c r="P157" s="19"/>
      <c r="Q157" s="19"/>
      <c r="R157" s="19"/>
      <c r="S157" s="19"/>
      <c r="T157" s="19"/>
      <c r="U157" s="19"/>
      <c r="V157" s="19"/>
      <c r="W157" s="19"/>
      <c r="X157" s="19"/>
      <c r="Y157" s="19"/>
      <c r="Z157" s="19"/>
      <c r="AA157" s="19"/>
      <c r="AB157" s="19"/>
      <c r="AC157" s="19"/>
      <c r="AD157" s="19"/>
      <c r="AE157" s="19"/>
      <c r="AF157" s="19"/>
      <c r="AG157" s="19"/>
      <c r="AH157" s="656"/>
      <c r="AI157" s="765"/>
      <c r="AJ157" s="766"/>
      <c r="AK157" s="790">
        <f>S234</f>
      </c>
      <c r="AL157" s="791"/>
      <c r="AM157" s="791"/>
      <c r="AN157" s="791"/>
      <c r="AO157" s="791"/>
      <c r="AP157" s="791"/>
      <c r="AQ157" s="791"/>
      <c r="AR157" s="791"/>
      <c r="AS157" s="791"/>
      <c r="AT157" s="791"/>
      <c r="AU157" s="791"/>
      <c r="AV157" s="791"/>
      <c r="AW157" s="791"/>
      <c r="AX157" s="791"/>
      <c r="AY157" s="791"/>
      <c r="AZ157" s="791"/>
      <c r="BA157" s="791"/>
      <c r="BB157" s="791"/>
      <c r="BC157" s="791"/>
      <c r="BD157" s="791"/>
      <c r="BE157" s="791"/>
      <c r="BF157" s="791"/>
      <c r="BG157" s="791"/>
      <c r="BH157" s="791"/>
      <c r="BI157" s="791"/>
      <c r="BJ157" s="791"/>
      <c r="BK157" s="796"/>
    </row>
    <row r="158" spans="2:63" s="52" customFormat="1" ht="12" customHeight="1">
      <c r="B158" s="959"/>
      <c r="C158" s="959"/>
      <c r="D158" s="959"/>
      <c r="E158" s="791"/>
      <c r="F158" s="791"/>
      <c r="G158" s="791"/>
      <c r="H158" s="791"/>
      <c r="I158" s="791"/>
      <c r="J158" s="791"/>
      <c r="K158" s="791"/>
      <c r="L158" s="791"/>
      <c r="M158" s="791"/>
      <c r="N158" s="19"/>
      <c r="O158" s="19"/>
      <c r="P158" s="24"/>
      <c r="Q158" s="24"/>
      <c r="R158" s="24"/>
      <c r="S158" s="24"/>
      <c r="T158" s="24"/>
      <c r="U158" s="24"/>
      <c r="V158" s="24"/>
      <c r="W158" s="24"/>
      <c r="X158" s="24"/>
      <c r="Y158" s="24"/>
      <c r="Z158" s="24"/>
      <c r="AA158" s="24"/>
      <c r="AB158" s="24"/>
      <c r="AC158" s="24"/>
      <c r="AD158" s="24"/>
      <c r="AE158" s="24"/>
      <c r="AF158" s="19"/>
      <c r="AG158" s="19"/>
      <c r="AH158" s="656"/>
      <c r="AI158" s="765"/>
      <c r="AJ158" s="766"/>
      <c r="AK158" s="790"/>
      <c r="AL158" s="791"/>
      <c r="AM158" s="791"/>
      <c r="AN158" s="791"/>
      <c r="AO158" s="791"/>
      <c r="AP158" s="791"/>
      <c r="AQ158" s="791"/>
      <c r="AR158" s="791"/>
      <c r="AS158" s="791"/>
      <c r="AT158" s="791"/>
      <c r="AU158" s="791"/>
      <c r="AV158" s="791"/>
      <c r="AW158" s="791"/>
      <c r="AX158" s="791"/>
      <c r="AY158" s="791"/>
      <c r="AZ158" s="791"/>
      <c r="BA158" s="791"/>
      <c r="BB158" s="791"/>
      <c r="BC158" s="791"/>
      <c r="BD158" s="791"/>
      <c r="BE158" s="791"/>
      <c r="BF158" s="791"/>
      <c r="BG158" s="791"/>
      <c r="BH158" s="791"/>
      <c r="BI158" s="791"/>
      <c r="BJ158" s="791"/>
      <c r="BK158" s="796"/>
    </row>
    <row r="159" spans="2:63" s="52" customFormat="1" ht="12" customHeight="1">
      <c r="B159" s="959"/>
      <c r="C159" s="959"/>
      <c r="D159" s="959"/>
      <c r="E159" s="850"/>
      <c r="F159" s="850"/>
      <c r="G159" s="850"/>
      <c r="H159" s="850"/>
      <c r="I159" s="850"/>
      <c r="J159" s="850"/>
      <c r="K159" s="850"/>
      <c r="L159" s="850"/>
      <c r="M159" s="850"/>
      <c r="N159" s="19"/>
      <c r="O159" s="19" t="s">
        <v>110</v>
      </c>
      <c r="P159" s="19"/>
      <c r="Q159" s="19"/>
      <c r="R159" s="19"/>
      <c r="S159" s="19"/>
      <c r="T159" s="19"/>
      <c r="U159" s="19"/>
      <c r="V159" s="19"/>
      <c r="W159" s="19"/>
      <c r="X159" s="19"/>
      <c r="Y159" s="19"/>
      <c r="Z159" s="19"/>
      <c r="AA159" s="19"/>
      <c r="AB159" s="19"/>
      <c r="AC159" s="19"/>
      <c r="AD159" s="19"/>
      <c r="AE159" s="19"/>
      <c r="AF159" s="19"/>
      <c r="AG159" s="19"/>
      <c r="AH159" s="767"/>
      <c r="AI159" s="768"/>
      <c r="AJ159" s="769"/>
      <c r="AK159" s="31"/>
      <c r="AL159" s="32"/>
      <c r="AM159" s="32"/>
      <c r="AN159" s="32"/>
      <c r="AO159" s="32"/>
      <c r="AP159" s="32"/>
      <c r="AQ159" s="32"/>
      <c r="AR159" s="32"/>
      <c r="AS159" s="32"/>
      <c r="AT159" s="32"/>
      <c r="AU159" s="32"/>
      <c r="AV159" s="32"/>
      <c r="AW159" s="32"/>
      <c r="AX159" s="32"/>
      <c r="AY159" s="33"/>
      <c r="AZ159" s="33"/>
      <c r="BA159" s="33"/>
      <c r="BB159" s="244" t="s">
        <v>792</v>
      </c>
      <c r="BC159" s="244"/>
      <c r="BD159" s="793">
        <f>S243</f>
      </c>
      <c r="BE159" s="793"/>
      <c r="BF159" s="793"/>
      <c r="BG159" s="793"/>
      <c r="BH159" s="793"/>
      <c r="BI159" s="793"/>
      <c r="BJ159" s="793"/>
      <c r="BK159" s="797"/>
    </row>
    <row r="160" spans="2:63" s="52" customFormat="1" ht="12" customHeight="1">
      <c r="B160" s="19"/>
      <c r="C160" s="19"/>
      <c r="D160" s="19"/>
      <c r="E160" s="19"/>
      <c r="F160" s="19"/>
      <c r="G160" s="19"/>
      <c r="H160" s="19"/>
      <c r="I160" s="19"/>
      <c r="J160" s="19"/>
      <c r="K160" s="19"/>
      <c r="L160" s="19"/>
      <c r="M160" s="19"/>
      <c r="N160" s="19"/>
      <c r="O160" s="19"/>
      <c r="P160" s="959" t="s">
        <v>864</v>
      </c>
      <c r="Q160" s="959"/>
      <c r="R160" s="959"/>
      <c r="S160" s="57" t="s">
        <v>865</v>
      </c>
      <c r="T160" s="960">
        <f>IF('初期入力シート'!M103="","",'初期入力シート'!M103)</f>
      </c>
      <c r="U160" s="960"/>
      <c r="V160" s="960"/>
      <c r="W160" s="960"/>
      <c r="X160" s="960"/>
      <c r="Y160" s="960"/>
      <c r="Z160" s="960"/>
      <c r="AA160" s="960"/>
      <c r="AB160" s="960"/>
      <c r="AC160" s="960"/>
      <c r="AD160" s="960"/>
      <c r="AE160" s="960"/>
      <c r="AF160" s="19"/>
      <c r="AG160" s="19"/>
      <c r="AH160" s="653" t="s">
        <v>778</v>
      </c>
      <c r="AI160" s="654"/>
      <c r="AJ160" s="655"/>
      <c r="AK160" s="798">
        <f>E246</f>
      </c>
      <c r="AL160" s="727"/>
      <c r="AM160" s="727"/>
      <c r="AN160" s="727"/>
      <c r="AO160" s="727"/>
      <c r="AP160" s="727"/>
      <c r="AQ160" s="727"/>
      <c r="AR160" s="727"/>
      <c r="AS160" s="727"/>
      <c r="AT160" s="727"/>
      <c r="AU160" s="727"/>
      <c r="AV160" s="727"/>
      <c r="AW160" s="727"/>
      <c r="AX160" s="727"/>
      <c r="AY160" s="727"/>
      <c r="AZ160" s="727"/>
      <c r="BA160" s="727"/>
      <c r="BB160" s="727"/>
      <c r="BC160" s="727"/>
      <c r="BD160" s="727"/>
      <c r="BE160" s="727"/>
      <c r="BF160" s="727"/>
      <c r="BG160" s="727"/>
      <c r="BH160" s="727"/>
      <c r="BI160" s="727"/>
      <c r="BJ160" s="727"/>
      <c r="BK160" s="799"/>
    </row>
    <row r="161" spans="2:63" s="52" customFormat="1" ht="12" customHeight="1">
      <c r="B161" s="959" t="s">
        <v>863</v>
      </c>
      <c r="C161" s="959"/>
      <c r="D161" s="959"/>
      <c r="E161" s="791">
        <f>IF(F125="","",CONCATENATE(F125," 殿"))</f>
      </c>
      <c r="F161" s="791"/>
      <c r="G161" s="791"/>
      <c r="H161" s="791"/>
      <c r="I161" s="791"/>
      <c r="J161" s="791"/>
      <c r="K161" s="791"/>
      <c r="L161" s="791"/>
      <c r="M161" s="791"/>
      <c r="N161" s="19"/>
      <c r="O161" s="19"/>
      <c r="P161" s="959"/>
      <c r="Q161" s="959"/>
      <c r="R161" s="959"/>
      <c r="S161" s="1011">
        <f>IF('初期入力シート'!M104="","",'初期入力シート'!M104)</f>
      </c>
      <c r="T161" s="1011"/>
      <c r="U161" s="1011"/>
      <c r="V161" s="1011"/>
      <c r="W161" s="1011"/>
      <c r="X161" s="1011"/>
      <c r="Y161" s="1011"/>
      <c r="Z161" s="1011"/>
      <c r="AA161" s="1011"/>
      <c r="AB161" s="1011"/>
      <c r="AC161" s="1011"/>
      <c r="AD161" s="1011"/>
      <c r="AE161" s="1011"/>
      <c r="AF161" s="19"/>
      <c r="AG161" s="19"/>
      <c r="AH161" s="656"/>
      <c r="AI161" s="657"/>
      <c r="AJ161" s="658"/>
      <c r="AK161" s="728"/>
      <c r="AL161" s="729"/>
      <c r="AM161" s="729"/>
      <c r="AN161" s="729"/>
      <c r="AO161" s="729"/>
      <c r="AP161" s="729"/>
      <c r="AQ161" s="729"/>
      <c r="AR161" s="729"/>
      <c r="AS161" s="729"/>
      <c r="AT161" s="729"/>
      <c r="AU161" s="729"/>
      <c r="AV161" s="729"/>
      <c r="AW161" s="729"/>
      <c r="AX161" s="729"/>
      <c r="AY161" s="729"/>
      <c r="AZ161" s="729"/>
      <c r="BA161" s="729"/>
      <c r="BB161" s="729"/>
      <c r="BC161" s="729"/>
      <c r="BD161" s="729"/>
      <c r="BE161" s="729"/>
      <c r="BF161" s="729"/>
      <c r="BG161" s="729"/>
      <c r="BH161" s="729"/>
      <c r="BI161" s="729"/>
      <c r="BJ161" s="729"/>
      <c r="BK161" s="800"/>
    </row>
    <row r="162" spans="2:63" s="52" customFormat="1" ht="12" customHeight="1">
      <c r="B162" s="959"/>
      <c r="C162" s="959"/>
      <c r="D162" s="959"/>
      <c r="E162" s="791"/>
      <c r="F162" s="791"/>
      <c r="G162" s="791"/>
      <c r="H162" s="791"/>
      <c r="I162" s="791"/>
      <c r="J162" s="791"/>
      <c r="K162" s="791"/>
      <c r="L162" s="791"/>
      <c r="M162" s="791"/>
      <c r="N162" s="19"/>
      <c r="O162" s="19"/>
      <c r="P162" s="959"/>
      <c r="Q162" s="959"/>
      <c r="R162" s="959"/>
      <c r="S162" s="1011"/>
      <c r="T162" s="1011"/>
      <c r="U162" s="1011"/>
      <c r="V162" s="1011"/>
      <c r="W162" s="1011"/>
      <c r="X162" s="1011"/>
      <c r="Y162" s="1011"/>
      <c r="Z162" s="1011"/>
      <c r="AA162" s="1011"/>
      <c r="AB162" s="1011"/>
      <c r="AC162" s="1011"/>
      <c r="AD162" s="1011"/>
      <c r="AE162" s="1011"/>
      <c r="AF162" s="19"/>
      <c r="AG162" s="19"/>
      <c r="AH162" s="659"/>
      <c r="AI162" s="660"/>
      <c r="AJ162" s="661"/>
      <c r="AK162" s="730"/>
      <c r="AL162" s="731"/>
      <c r="AM162" s="731"/>
      <c r="AN162" s="731"/>
      <c r="AO162" s="731"/>
      <c r="AP162" s="731"/>
      <c r="AQ162" s="731"/>
      <c r="AR162" s="731"/>
      <c r="AS162" s="731"/>
      <c r="AT162" s="731"/>
      <c r="AU162" s="731"/>
      <c r="AV162" s="731"/>
      <c r="AW162" s="731"/>
      <c r="AX162" s="731"/>
      <c r="AY162" s="731"/>
      <c r="AZ162" s="731"/>
      <c r="BA162" s="731"/>
      <c r="BB162" s="731"/>
      <c r="BC162" s="731"/>
      <c r="BD162" s="731"/>
      <c r="BE162" s="731"/>
      <c r="BF162" s="731"/>
      <c r="BG162" s="731"/>
      <c r="BH162" s="731"/>
      <c r="BI162" s="731"/>
      <c r="BJ162" s="731"/>
      <c r="BK162" s="801"/>
    </row>
    <row r="163" spans="2:63" s="52" customFormat="1" ht="12" customHeight="1">
      <c r="B163" s="959"/>
      <c r="C163" s="959"/>
      <c r="D163" s="959"/>
      <c r="E163" s="850"/>
      <c r="F163" s="850"/>
      <c r="G163" s="850"/>
      <c r="H163" s="850"/>
      <c r="I163" s="850"/>
      <c r="J163" s="850"/>
      <c r="K163" s="850"/>
      <c r="L163" s="850"/>
      <c r="M163" s="850"/>
      <c r="N163" s="19"/>
      <c r="O163" s="19"/>
      <c r="P163" s="959"/>
      <c r="Q163" s="959"/>
      <c r="R163" s="959"/>
      <c r="S163" s="1014"/>
      <c r="T163" s="1014"/>
      <c r="U163" s="1014"/>
      <c r="V163" s="1014"/>
      <c r="W163" s="1014"/>
      <c r="X163" s="1014"/>
      <c r="Y163" s="1014"/>
      <c r="Z163" s="1014"/>
      <c r="AA163" s="1014"/>
      <c r="AB163" s="1014"/>
      <c r="AC163" s="1014"/>
      <c r="AD163" s="1014"/>
      <c r="AE163" s="1014"/>
      <c r="AF163" s="19"/>
      <c r="AG163" s="19"/>
      <c r="AH163" s="794" t="s">
        <v>832</v>
      </c>
      <c r="AI163" s="654"/>
      <c r="AJ163" s="655"/>
      <c r="AK163" s="802" t="s">
        <v>786</v>
      </c>
      <c r="AL163" s="803"/>
      <c r="AM163" s="803"/>
      <c r="AN163" s="720" t="str">
        <f>H249</f>
        <v>年　　月　　日</v>
      </c>
      <c r="AO163" s="720"/>
      <c r="AP163" s="720"/>
      <c r="AQ163" s="720"/>
      <c r="AR163" s="720"/>
      <c r="AS163" s="720"/>
      <c r="AT163" s="720"/>
      <c r="AU163" s="720"/>
      <c r="AV163" s="721"/>
      <c r="AW163" s="656" t="s">
        <v>821</v>
      </c>
      <c r="AX163" s="657"/>
      <c r="AY163" s="658"/>
      <c r="AZ163" s="804" t="str">
        <f>T249</f>
        <v>  年　　月　　日</v>
      </c>
      <c r="BA163" s="805"/>
      <c r="BB163" s="805"/>
      <c r="BC163" s="805"/>
      <c r="BD163" s="805"/>
      <c r="BE163" s="805"/>
      <c r="BF163" s="805"/>
      <c r="BG163" s="805"/>
      <c r="BH163" s="805"/>
      <c r="BI163" s="805"/>
      <c r="BJ163" s="805"/>
      <c r="BK163" s="806"/>
    </row>
    <row r="164" spans="2:63" s="52" customFormat="1" ht="12" customHeight="1">
      <c r="B164" s="23"/>
      <c r="C164" s="23"/>
      <c r="D164" s="23"/>
      <c r="E164" s="29"/>
      <c r="F164" s="29"/>
      <c r="G164" s="29"/>
      <c r="H164" s="29"/>
      <c r="I164" s="29"/>
      <c r="J164" s="29"/>
      <c r="K164" s="29"/>
      <c r="L164" s="29"/>
      <c r="M164" s="19"/>
      <c r="N164" s="19"/>
      <c r="O164" s="19"/>
      <c r="P164" s="23"/>
      <c r="Q164" s="23"/>
      <c r="R164" s="23"/>
      <c r="S164" s="30"/>
      <c r="T164" s="30"/>
      <c r="U164" s="30"/>
      <c r="V164" s="30"/>
      <c r="W164" s="30"/>
      <c r="X164" s="30"/>
      <c r="Y164" s="30"/>
      <c r="Z164" s="30"/>
      <c r="AA164" s="30"/>
      <c r="AB164" s="30"/>
      <c r="AC164" s="30"/>
      <c r="AD164" s="30"/>
      <c r="AE164" s="30"/>
      <c r="AF164" s="19"/>
      <c r="AG164" s="19"/>
      <c r="AH164" s="690"/>
      <c r="AI164" s="657"/>
      <c r="AJ164" s="658"/>
      <c r="AK164" s="1"/>
      <c r="AL164" s="2"/>
      <c r="AM164" s="2"/>
      <c r="AN164" s="628"/>
      <c r="AO164" s="628"/>
      <c r="AP164" s="628"/>
      <c r="AQ164" s="628"/>
      <c r="AR164" s="628"/>
      <c r="AS164" s="628"/>
      <c r="AT164" s="628"/>
      <c r="AU164" s="628"/>
      <c r="AV164" s="629"/>
      <c r="AW164" s="690"/>
      <c r="AX164" s="657"/>
      <c r="AY164" s="658"/>
      <c r="AZ164" s="807"/>
      <c r="BA164" s="808"/>
      <c r="BB164" s="808"/>
      <c r="BC164" s="808"/>
      <c r="BD164" s="808"/>
      <c r="BE164" s="808"/>
      <c r="BF164" s="808"/>
      <c r="BG164" s="808"/>
      <c r="BH164" s="808"/>
      <c r="BI164" s="808"/>
      <c r="BJ164" s="808"/>
      <c r="BK164" s="809"/>
    </row>
    <row r="165" spans="2:63" s="52" customFormat="1" ht="12" customHeight="1">
      <c r="B165" s="995" t="s">
        <v>777</v>
      </c>
      <c r="C165" s="996"/>
      <c r="D165" s="997"/>
      <c r="E165" s="1003" t="str">
        <f>E92</f>
        <v>生和コーポレーション株式会社</v>
      </c>
      <c r="F165" s="1004"/>
      <c r="G165" s="1004"/>
      <c r="H165" s="1004"/>
      <c r="I165" s="1004"/>
      <c r="J165" s="1004"/>
      <c r="K165" s="1004"/>
      <c r="L165" s="1004"/>
      <c r="M165" s="1004"/>
      <c r="N165" s="1005"/>
      <c r="O165" s="19"/>
      <c r="P165" s="959" t="s">
        <v>776</v>
      </c>
      <c r="Q165" s="959"/>
      <c r="R165" s="959"/>
      <c r="S165" s="1009">
        <f>IF('初期入力シート'!M107="","",'初期入力シート'!M107)</f>
      </c>
      <c r="T165" s="1009"/>
      <c r="U165" s="1009"/>
      <c r="V165" s="1009"/>
      <c r="W165" s="1009"/>
      <c r="X165" s="1009"/>
      <c r="Y165" s="1009"/>
      <c r="Z165" s="1009"/>
      <c r="AA165" s="1009"/>
      <c r="AB165" s="1009"/>
      <c r="AC165" s="1009"/>
      <c r="AD165" s="1009"/>
      <c r="AE165" s="1009"/>
      <c r="AF165" s="19"/>
      <c r="AG165" s="19"/>
      <c r="AH165" s="659"/>
      <c r="AI165" s="660"/>
      <c r="AJ165" s="661"/>
      <c r="AK165" s="712" t="s">
        <v>785</v>
      </c>
      <c r="AL165" s="713"/>
      <c r="AM165" s="713"/>
      <c r="AN165" s="714" t="str">
        <f>H251</f>
        <v>年　　月　　日</v>
      </c>
      <c r="AO165" s="714"/>
      <c r="AP165" s="714"/>
      <c r="AQ165" s="714"/>
      <c r="AR165" s="714"/>
      <c r="AS165" s="714"/>
      <c r="AT165" s="714"/>
      <c r="AU165" s="714"/>
      <c r="AV165" s="715"/>
      <c r="AW165" s="659"/>
      <c r="AX165" s="660"/>
      <c r="AY165" s="661"/>
      <c r="AZ165" s="810"/>
      <c r="BA165" s="811"/>
      <c r="BB165" s="811"/>
      <c r="BC165" s="811"/>
      <c r="BD165" s="811"/>
      <c r="BE165" s="811"/>
      <c r="BF165" s="811"/>
      <c r="BG165" s="811"/>
      <c r="BH165" s="811"/>
      <c r="BI165" s="811"/>
      <c r="BJ165" s="811"/>
      <c r="BK165" s="812"/>
    </row>
    <row r="166" spans="2:63" s="52" customFormat="1" ht="12" customHeight="1">
      <c r="B166" s="998"/>
      <c r="C166" s="959"/>
      <c r="D166" s="999"/>
      <c r="E166" s="1006"/>
      <c r="F166" s="1007"/>
      <c r="G166" s="1007"/>
      <c r="H166" s="1007"/>
      <c r="I166" s="1007"/>
      <c r="J166" s="1007"/>
      <c r="K166" s="1007"/>
      <c r="L166" s="1007"/>
      <c r="M166" s="1007"/>
      <c r="N166" s="1008"/>
      <c r="O166" s="19"/>
      <c r="P166" s="959"/>
      <c r="Q166" s="959"/>
      <c r="R166" s="959"/>
      <c r="S166" s="977"/>
      <c r="T166" s="977"/>
      <c r="U166" s="977"/>
      <c r="V166" s="977"/>
      <c r="W166" s="977"/>
      <c r="X166" s="977"/>
      <c r="Y166" s="977"/>
      <c r="Z166" s="977"/>
      <c r="AA166" s="977"/>
      <c r="AB166" s="977"/>
      <c r="AC166" s="977"/>
      <c r="AD166" s="977"/>
      <c r="AE166" s="977"/>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2:63" s="52" customFormat="1" ht="12" customHeight="1">
      <c r="B167" s="998"/>
      <c r="C167" s="959"/>
      <c r="D167" s="999"/>
      <c r="E167" s="1010">
        <f>IF(E94="","",E94)</f>
      </c>
      <c r="F167" s="1011"/>
      <c r="G167" s="1011"/>
      <c r="H167" s="1011"/>
      <c r="I167" s="1011"/>
      <c r="J167" s="1011"/>
      <c r="K167" s="1011"/>
      <c r="L167" s="988" t="s">
        <v>780</v>
      </c>
      <c r="M167" s="988"/>
      <c r="N167" s="989"/>
      <c r="O167" s="19"/>
      <c r="P167" s="959" t="s">
        <v>788</v>
      </c>
      <c r="Q167" s="959"/>
      <c r="R167" s="959"/>
      <c r="S167" s="976">
        <f>IF('初期入力シート'!M108="","",'初期入力シート'!M108)</f>
      </c>
      <c r="T167" s="976"/>
      <c r="U167" s="976"/>
      <c r="V167" s="976"/>
      <c r="W167" s="976"/>
      <c r="X167" s="976"/>
      <c r="Y167" s="976"/>
      <c r="Z167" s="976"/>
      <c r="AA167" s="976"/>
      <c r="AB167" s="976"/>
      <c r="AC167" s="976"/>
      <c r="AD167" s="992" t="s">
        <v>827</v>
      </c>
      <c r="AE167" s="992"/>
      <c r="AF167" s="19"/>
      <c r="AG167" s="19"/>
      <c r="AH167" s="653" t="s">
        <v>781</v>
      </c>
      <c r="AI167" s="654"/>
      <c r="AJ167" s="655"/>
      <c r="AK167" s="671" t="s">
        <v>833</v>
      </c>
      <c r="AL167" s="651"/>
      <c r="AM167" s="651"/>
      <c r="AN167" s="651"/>
      <c r="AO167" s="651"/>
      <c r="AP167" s="651"/>
      <c r="AQ167" s="652"/>
      <c r="AR167" s="650" t="s">
        <v>828</v>
      </c>
      <c r="AS167" s="651"/>
      <c r="AT167" s="651"/>
      <c r="AU167" s="651"/>
      <c r="AV167" s="651"/>
      <c r="AW167" s="651"/>
      <c r="AX167" s="651"/>
      <c r="AY167" s="651"/>
      <c r="AZ167" s="651"/>
      <c r="BA167" s="651"/>
      <c r="BB167" s="651"/>
      <c r="BC167" s="651"/>
      <c r="BD167" s="652"/>
      <c r="BE167" s="650" t="s">
        <v>829</v>
      </c>
      <c r="BF167" s="651"/>
      <c r="BG167" s="651"/>
      <c r="BH167" s="651"/>
      <c r="BI167" s="651"/>
      <c r="BJ167" s="651"/>
      <c r="BK167" s="689"/>
    </row>
    <row r="168" spans="2:63" s="52" customFormat="1" ht="12" customHeight="1">
      <c r="B168" s="998"/>
      <c r="C168" s="959"/>
      <c r="D168" s="999"/>
      <c r="E168" s="1010"/>
      <c r="F168" s="1011"/>
      <c r="G168" s="1011"/>
      <c r="H168" s="1011"/>
      <c r="I168" s="1011"/>
      <c r="J168" s="1011"/>
      <c r="K168" s="1011"/>
      <c r="L168" s="988"/>
      <c r="M168" s="988"/>
      <c r="N168" s="989"/>
      <c r="O168" s="19"/>
      <c r="P168" s="959"/>
      <c r="Q168" s="959"/>
      <c r="R168" s="959"/>
      <c r="S168" s="977"/>
      <c r="T168" s="977"/>
      <c r="U168" s="977"/>
      <c r="V168" s="977"/>
      <c r="W168" s="977"/>
      <c r="X168" s="977"/>
      <c r="Y168" s="977"/>
      <c r="Z168" s="977"/>
      <c r="AA168" s="977"/>
      <c r="AB168" s="977"/>
      <c r="AC168" s="977"/>
      <c r="AD168" s="993"/>
      <c r="AE168" s="993"/>
      <c r="AF168" s="19"/>
      <c r="AG168" s="19"/>
      <c r="AH168" s="690"/>
      <c r="AI168" s="657"/>
      <c r="AJ168" s="658"/>
      <c r="AK168" s="632">
        <f>E254</f>
      </c>
      <c r="AL168" s="633"/>
      <c r="AM168" s="633"/>
      <c r="AN168" s="633"/>
      <c r="AO168" s="633"/>
      <c r="AP168" s="638" t="s">
        <v>782</v>
      </c>
      <c r="AQ168" s="639"/>
      <c r="AR168" s="644" t="str">
        <f>L254</f>
        <v>・大臣　・知事</v>
      </c>
      <c r="AS168" s="645"/>
      <c r="AT168" s="681" t="str">
        <f>N254</f>
        <v>・特定　・一般</v>
      </c>
      <c r="AU168" s="681"/>
      <c r="AV168" s="684" t="str">
        <f>P254</f>
        <v>(　-　）</v>
      </c>
      <c r="AW168" s="684"/>
      <c r="AX168" s="607" t="s">
        <v>830</v>
      </c>
      <c r="AY168" s="678">
        <f>S254</f>
      </c>
      <c r="AZ168" s="678"/>
      <c r="BA168" s="678"/>
      <c r="BB168" s="678"/>
      <c r="BC168" s="678"/>
      <c r="BD168" s="610" t="s">
        <v>831</v>
      </c>
      <c r="BE168" s="613" t="str">
        <f>Y254</f>
        <v>　年　　月　　日</v>
      </c>
      <c r="BF168" s="614"/>
      <c r="BG168" s="614"/>
      <c r="BH168" s="614"/>
      <c r="BI168" s="614"/>
      <c r="BJ168" s="614"/>
      <c r="BK168" s="615"/>
    </row>
    <row r="169" spans="2:63" s="52" customFormat="1" ht="12" customHeight="1">
      <c r="B169" s="1000"/>
      <c r="C169" s="1001"/>
      <c r="D169" s="1002"/>
      <c r="E169" s="1012"/>
      <c r="F169" s="1013"/>
      <c r="G169" s="1013"/>
      <c r="H169" s="1013"/>
      <c r="I169" s="1013"/>
      <c r="J169" s="1013"/>
      <c r="K169" s="1013"/>
      <c r="L169" s="990"/>
      <c r="M169" s="990"/>
      <c r="N169" s="991"/>
      <c r="O169" s="19"/>
      <c r="P169" s="19"/>
      <c r="Q169" s="19"/>
      <c r="R169" s="19"/>
      <c r="S169" s="19"/>
      <c r="T169" s="19"/>
      <c r="U169" s="19"/>
      <c r="V169" s="19"/>
      <c r="W169" s="19"/>
      <c r="X169" s="19"/>
      <c r="Y169" s="19"/>
      <c r="Z169" s="19"/>
      <c r="AA169" s="19"/>
      <c r="AB169" s="19"/>
      <c r="AC169" s="19"/>
      <c r="AD169" s="19"/>
      <c r="AE169" s="19"/>
      <c r="AF169" s="19"/>
      <c r="AG169" s="19"/>
      <c r="AH169" s="690"/>
      <c r="AI169" s="657"/>
      <c r="AJ169" s="658"/>
      <c r="AK169" s="634"/>
      <c r="AL169" s="635"/>
      <c r="AM169" s="635"/>
      <c r="AN169" s="635"/>
      <c r="AO169" s="635"/>
      <c r="AP169" s="640"/>
      <c r="AQ169" s="641"/>
      <c r="AR169" s="646"/>
      <c r="AS169" s="647"/>
      <c r="AT169" s="682"/>
      <c r="AU169" s="682"/>
      <c r="AV169" s="685"/>
      <c r="AW169" s="685"/>
      <c r="AX169" s="608"/>
      <c r="AY169" s="679"/>
      <c r="AZ169" s="679"/>
      <c r="BA169" s="679"/>
      <c r="BB169" s="679"/>
      <c r="BC169" s="679"/>
      <c r="BD169" s="611"/>
      <c r="BE169" s="616"/>
      <c r="BF169" s="617"/>
      <c r="BG169" s="617"/>
      <c r="BH169" s="617"/>
      <c r="BI169" s="617"/>
      <c r="BJ169" s="617"/>
      <c r="BK169" s="618"/>
    </row>
    <row r="170" spans="2:63" s="52" customFormat="1" ht="12" customHeight="1">
      <c r="B170" s="19"/>
      <c r="C170" s="19"/>
      <c r="D170" s="19"/>
      <c r="E170" s="19"/>
      <c r="F170" s="19"/>
      <c r="G170" s="19"/>
      <c r="H170" s="19"/>
      <c r="I170" s="19"/>
      <c r="J170" s="19"/>
      <c r="K170" s="19"/>
      <c r="L170" s="19"/>
      <c r="M170" s="19"/>
      <c r="N170" s="19"/>
      <c r="O170" s="19"/>
      <c r="P170" s="19"/>
      <c r="Q170" s="984" t="s">
        <v>774</v>
      </c>
      <c r="R170" s="984"/>
      <c r="S170" s="850">
        <f>IF('初期入力シート'!M105="","",'初期入力シート'!M105)</f>
      </c>
      <c r="T170" s="850"/>
      <c r="U170" s="850"/>
      <c r="V170" s="850"/>
      <c r="W170" s="850"/>
      <c r="X170" s="984" t="s">
        <v>775</v>
      </c>
      <c r="Y170" s="984"/>
      <c r="Z170" s="994">
        <f>IF('初期入力シート'!M106="","",'初期入力シート'!M106)</f>
      </c>
      <c r="AA170" s="994"/>
      <c r="AB170" s="994"/>
      <c r="AC170" s="994"/>
      <c r="AD170" s="994"/>
      <c r="AE170" s="994"/>
      <c r="AF170" s="21"/>
      <c r="AG170" s="21"/>
      <c r="AH170" s="690"/>
      <c r="AI170" s="657"/>
      <c r="AJ170" s="658"/>
      <c r="AK170" s="636"/>
      <c r="AL170" s="637"/>
      <c r="AM170" s="637"/>
      <c r="AN170" s="637"/>
      <c r="AO170" s="637"/>
      <c r="AP170" s="642"/>
      <c r="AQ170" s="643"/>
      <c r="AR170" s="648"/>
      <c r="AS170" s="649"/>
      <c r="AT170" s="683"/>
      <c r="AU170" s="683"/>
      <c r="AV170" s="686"/>
      <c r="AW170" s="686"/>
      <c r="AX170" s="609"/>
      <c r="AY170" s="680"/>
      <c r="AZ170" s="680"/>
      <c r="BA170" s="680"/>
      <c r="BB170" s="680"/>
      <c r="BC170" s="680"/>
      <c r="BD170" s="612"/>
      <c r="BE170" s="619"/>
      <c r="BF170" s="620"/>
      <c r="BG170" s="620"/>
      <c r="BH170" s="620"/>
      <c r="BI170" s="620"/>
      <c r="BJ170" s="620"/>
      <c r="BK170" s="621"/>
    </row>
    <row r="171" spans="2:63" s="52" customFormat="1"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690"/>
      <c r="AI171" s="657"/>
      <c r="AJ171" s="658"/>
      <c r="AK171" s="632">
        <f>E257</f>
      </c>
      <c r="AL171" s="633"/>
      <c r="AM171" s="633"/>
      <c r="AN171" s="633"/>
      <c r="AO171" s="633"/>
      <c r="AP171" s="638" t="s">
        <v>782</v>
      </c>
      <c r="AQ171" s="639"/>
      <c r="AR171" s="644" t="str">
        <f>L257</f>
        <v>・大臣　・知事</v>
      </c>
      <c r="AS171" s="645"/>
      <c r="AT171" s="681" t="str">
        <f>N257</f>
        <v>・特定　・一般</v>
      </c>
      <c r="AU171" s="681"/>
      <c r="AV171" s="684" t="str">
        <f>P257</f>
        <v>(　-　）</v>
      </c>
      <c r="AW171" s="684"/>
      <c r="AX171" s="607" t="s">
        <v>830</v>
      </c>
      <c r="AY171" s="678">
        <f>S257</f>
      </c>
      <c r="AZ171" s="678"/>
      <c r="BA171" s="678"/>
      <c r="BB171" s="678"/>
      <c r="BC171" s="678"/>
      <c r="BD171" s="610" t="s">
        <v>831</v>
      </c>
      <c r="BE171" s="613" t="str">
        <f>Y257</f>
        <v>　年　　月　　日</v>
      </c>
      <c r="BF171" s="614"/>
      <c r="BG171" s="614"/>
      <c r="BH171" s="614"/>
      <c r="BI171" s="614"/>
      <c r="BJ171" s="614"/>
      <c r="BK171" s="615"/>
    </row>
    <row r="172" spans="2:63" s="52" customFormat="1" ht="12" customHeight="1">
      <c r="B172" s="16" t="s">
        <v>789</v>
      </c>
      <c r="C172" s="7"/>
      <c r="D172" s="7"/>
      <c r="E172" s="7"/>
      <c r="F172" s="7"/>
      <c r="G172" s="7"/>
      <c r="H172" s="7"/>
      <c r="I172" s="7"/>
      <c r="J172" s="7"/>
      <c r="K172" s="7"/>
      <c r="L172" s="7"/>
      <c r="M172" s="7"/>
      <c r="N172" s="7"/>
      <c r="O172" s="11"/>
      <c r="P172" s="7"/>
      <c r="Q172" s="7"/>
      <c r="R172" s="7"/>
      <c r="S172" s="7"/>
      <c r="T172" s="7"/>
      <c r="U172" s="7"/>
      <c r="V172" s="7"/>
      <c r="W172" s="7"/>
      <c r="X172" s="7"/>
      <c r="Y172" s="7"/>
      <c r="Z172" s="7"/>
      <c r="AA172" s="7"/>
      <c r="AB172" s="7"/>
      <c r="AC172" s="7"/>
      <c r="AD172" s="19"/>
      <c r="AE172" s="40" t="s">
        <v>19</v>
      </c>
      <c r="AF172" s="19"/>
      <c r="AG172" s="19"/>
      <c r="AH172" s="690"/>
      <c r="AI172" s="657"/>
      <c r="AJ172" s="658"/>
      <c r="AK172" s="634"/>
      <c r="AL172" s="635"/>
      <c r="AM172" s="635"/>
      <c r="AN172" s="635"/>
      <c r="AO172" s="635"/>
      <c r="AP172" s="640"/>
      <c r="AQ172" s="641"/>
      <c r="AR172" s="646"/>
      <c r="AS172" s="647"/>
      <c r="AT172" s="682"/>
      <c r="AU172" s="682"/>
      <c r="AV172" s="685"/>
      <c r="AW172" s="685"/>
      <c r="AX172" s="608"/>
      <c r="AY172" s="679"/>
      <c r="AZ172" s="679"/>
      <c r="BA172" s="679"/>
      <c r="BB172" s="679"/>
      <c r="BC172" s="679"/>
      <c r="BD172" s="611"/>
      <c r="BE172" s="616"/>
      <c r="BF172" s="617"/>
      <c r="BG172" s="617"/>
      <c r="BH172" s="617"/>
      <c r="BI172" s="617"/>
      <c r="BJ172" s="617"/>
      <c r="BK172" s="618"/>
    </row>
    <row r="173" spans="2:63" s="52" customFormat="1" ht="12" customHeight="1">
      <c r="B173" s="653" t="s">
        <v>778</v>
      </c>
      <c r="C173" s="654"/>
      <c r="D173" s="655"/>
      <c r="E173" s="662">
        <f>IF(S165="","",CONCATENATE(E167," の工事に伴う ",'初期入力シート'!M142))</f>
      </c>
      <c r="F173" s="663"/>
      <c r="G173" s="663"/>
      <c r="H173" s="663"/>
      <c r="I173" s="663"/>
      <c r="J173" s="663"/>
      <c r="K173" s="663"/>
      <c r="L173" s="663"/>
      <c r="M173" s="663"/>
      <c r="N173" s="663"/>
      <c r="O173" s="663"/>
      <c r="P173" s="663"/>
      <c r="Q173" s="663"/>
      <c r="R173" s="663"/>
      <c r="S173" s="663"/>
      <c r="T173" s="663"/>
      <c r="U173" s="663"/>
      <c r="V173" s="663"/>
      <c r="W173" s="663"/>
      <c r="X173" s="663"/>
      <c r="Y173" s="663"/>
      <c r="Z173" s="663"/>
      <c r="AA173" s="663"/>
      <c r="AB173" s="663"/>
      <c r="AC173" s="663"/>
      <c r="AD173" s="663"/>
      <c r="AE173" s="664"/>
      <c r="AF173" s="19"/>
      <c r="AG173" s="19"/>
      <c r="AH173" s="659"/>
      <c r="AI173" s="660"/>
      <c r="AJ173" s="661"/>
      <c r="AK173" s="691"/>
      <c r="AL173" s="692"/>
      <c r="AM173" s="692"/>
      <c r="AN173" s="692"/>
      <c r="AO173" s="692"/>
      <c r="AP173" s="693"/>
      <c r="AQ173" s="694"/>
      <c r="AR173" s="708"/>
      <c r="AS173" s="709"/>
      <c r="AT173" s="719"/>
      <c r="AU173" s="719"/>
      <c r="AV173" s="704"/>
      <c r="AW173" s="704"/>
      <c r="AX173" s="705"/>
      <c r="AY173" s="706"/>
      <c r="AZ173" s="706"/>
      <c r="BA173" s="706"/>
      <c r="BB173" s="706"/>
      <c r="BC173" s="706"/>
      <c r="BD173" s="707"/>
      <c r="BE173" s="822"/>
      <c r="BF173" s="823"/>
      <c r="BG173" s="823"/>
      <c r="BH173" s="823"/>
      <c r="BI173" s="823"/>
      <c r="BJ173" s="823"/>
      <c r="BK173" s="824"/>
    </row>
    <row r="174" spans="2:63" s="52" customFormat="1" ht="12" customHeight="1">
      <c r="B174" s="656"/>
      <c r="C174" s="657"/>
      <c r="D174" s="658"/>
      <c r="E174" s="665"/>
      <c r="F174" s="666"/>
      <c r="G174" s="666"/>
      <c r="H174" s="666"/>
      <c r="I174" s="666"/>
      <c r="J174" s="666"/>
      <c r="K174" s="666"/>
      <c r="L174" s="666"/>
      <c r="M174" s="666"/>
      <c r="N174" s="666"/>
      <c r="O174" s="666"/>
      <c r="P174" s="666"/>
      <c r="Q174" s="666"/>
      <c r="R174" s="666"/>
      <c r="S174" s="666"/>
      <c r="T174" s="666"/>
      <c r="U174" s="666"/>
      <c r="V174" s="666"/>
      <c r="W174" s="666"/>
      <c r="X174" s="666"/>
      <c r="Y174" s="666"/>
      <c r="Z174" s="666"/>
      <c r="AA174" s="666"/>
      <c r="AB174" s="666"/>
      <c r="AC174" s="666"/>
      <c r="AD174" s="666"/>
      <c r="AE174" s="667"/>
      <c r="AF174" s="19"/>
      <c r="AG174" s="19"/>
      <c r="AH174" s="672" t="s">
        <v>899</v>
      </c>
      <c r="AI174" s="673"/>
      <c r="AJ174" s="835"/>
      <c r="AK174" s="710" t="s">
        <v>900</v>
      </c>
      <c r="AL174" s="710"/>
      <c r="AM174" s="711"/>
      <c r="AN174" s="828" t="s">
        <v>901</v>
      </c>
      <c r="AO174" s="828"/>
      <c r="AP174" s="828"/>
      <c r="AQ174" s="828"/>
      <c r="AR174" s="828"/>
      <c r="AS174" s="828"/>
      <c r="AT174" s="828"/>
      <c r="AU174" s="828"/>
      <c r="AV174" s="828" t="s">
        <v>902</v>
      </c>
      <c r="AW174" s="828"/>
      <c r="AX174" s="828"/>
      <c r="AY174" s="828"/>
      <c r="AZ174" s="828"/>
      <c r="BA174" s="828"/>
      <c r="BB174" s="828"/>
      <c r="BC174" s="828"/>
      <c r="BD174" s="828" t="s">
        <v>903</v>
      </c>
      <c r="BE174" s="828"/>
      <c r="BF174" s="828"/>
      <c r="BG174" s="828"/>
      <c r="BH174" s="828"/>
      <c r="BI174" s="828"/>
      <c r="BJ174" s="828"/>
      <c r="BK174" s="828"/>
    </row>
    <row r="175" spans="2:63" s="52" customFormat="1" ht="12" customHeight="1">
      <c r="B175" s="690"/>
      <c r="C175" s="657"/>
      <c r="D175" s="658"/>
      <c r="E175" s="668"/>
      <c r="F175" s="669"/>
      <c r="G175" s="669"/>
      <c r="H175" s="669"/>
      <c r="I175" s="669"/>
      <c r="J175" s="669"/>
      <c r="K175" s="669"/>
      <c r="L175" s="669"/>
      <c r="M175" s="669"/>
      <c r="N175" s="669"/>
      <c r="O175" s="669"/>
      <c r="P175" s="669"/>
      <c r="Q175" s="669"/>
      <c r="R175" s="669"/>
      <c r="S175" s="669"/>
      <c r="T175" s="666"/>
      <c r="U175" s="666"/>
      <c r="V175" s="666"/>
      <c r="W175" s="666"/>
      <c r="X175" s="666"/>
      <c r="Y175" s="666"/>
      <c r="Z175" s="666"/>
      <c r="AA175" s="666"/>
      <c r="AB175" s="666"/>
      <c r="AC175" s="666"/>
      <c r="AD175" s="666"/>
      <c r="AE175" s="667"/>
      <c r="AF175" s="19"/>
      <c r="AG175" s="19"/>
      <c r="AH175" s="836"/>
      <c r="AI175" s="837"/>
      <c r="AJ175" s="838"/>
      <c r="AK175" s="710"/>
      <c r="AL175" s="710"/>
      <c r="AM175" s="710"/>
      <c r="AN175" s="622" t="str">
        <f>IF('初期入力シート'!M161="","□加入　　　□未加入　　　□適用除外",IF('初期入力シート'!M161="加入","■加入　　　□未加入　　　□適用除外",IF('初期入力シート'!M161="未加入","□加入　　　■未加入　　　□適用除外",IF('初期入力シート'!M161="適用除外","□加入　　　□未加入　　　■適用除外"))))</f>
        <v>□加入　　　□未加入　　　□適用除外</v>
      </c>
      <c r="AO175" s="903"/>
      <c r="AP175" s="903"/>
      <c r="AQ175" s="903"/>
      <c r="AR175" s="903"/>
      <c r="AS175" s="903"/>
      <c r="AT175" s="903"/>
      <c r="AU175" s="903"/>
      <c r="AV175" s="622" t="str">
        <f>IF('初期入力シート'!M163="","□加入　　　□未加入　　　□適用除外",IF('初期入力シート'!M163="加入","■加入　　　□未加入　　　□適用除外",IF('初期入力シート'!M163="未加入","□加入　　　■未加入　　　□適用除外",IF('初期入力シート'!M163="適用除外","□加入　　　□未加入　　　■適用除外"))))</f>
        <v>□加入　　　□未加入　　　□適用除外</v>
      </c>
      <c r="AW175" s="903"/>
      <c r="AX175" s="903"/>
      <c r="AY175" s="903"/>
      <c r="AZ175" s="903"/>
      <c r="BA175" s="903"/>
      <c r="BB175" s="903"/>
      <c r="BC175" s="903"/>
      <c r="BD175" s="622" t="str">
        <f>IF('初期入力シート'!M165="","□加入　　　□未加入　　　□適用除外",IF('初期入力シート'!M165="加入","■加入　　　□未加入　　　□適用除外",IF('初期入力シート'!M165="未加入","□加入　　　■未加入　　　□適用除外",IF('初期入力シート'!M165="適用除外","□加入　　　□未加入　　　■適用除外"))))</f>
        <v>□加入　　　□未加入　　　□適用除外</v>
      </c>
      <c r="BE175" s="903"/>
      <c r="BF175" s="903"/>
      <c r="BG175" s="903"/>
      <c r="BH175" s="903"/>
      <c r="BI175" s="903"/>
      <c r="BJ175" s="903"/>
      <c r="BK175" s="903"/>
    </row>
    <row r="176" spans="2:63" s="52" customFormat="1" ht="12" customHeight="1">
      <c r="B176" s="794" t="s">
        <v>832</v>
      </c>
      <c r="C176" s="654"/>
      <c r="D176" s="655"/>
      <c r="E176" s="802" t="s">
        <v>786</v>
      </c>
      <c r="F176" s="803"/>
      <c r="G176" s="803"/>
      <c r="H176" s="720" t="str">
        <f>IF('初期入力シート'!M139="","年　　月　　日",'初期入力シート'!M139)</f>
        <v>年　　月　　日</v>
      </c>
      <c r="I176" s="720"/>
      <c r="J176" s="720"/>
      <c r="K176" s="720"/>
      <c r="L176" s="720"/>
      <c r="M176" s="720"/>
      <c r="N176" s="720"/>
      <c r="O176" s="720"/>
      <c r="P176" s="721"/>
      <c r="Q176" s="656" t="s">
        <v>779</v>
      </c>
      <c r="R176" s="657"/>
      <c r="S176" s="658"/>
      <c r="T176" s="804" t="str">
        <f>IF('初期入力シート'!M141="","  年　　月　　日",'初期入力シート'!M141)</f>
        <v>  年　　月　　日</v>
      </c>
      <c r="U176" s="805"/>
      <c r="V176" s="805"/>
      <c r="W176" s="805"/>
      <c r="X176" s="805"/>
      <c r="Y176" s="805"/>
      <c r="Z176" s="805"/>
      <c r="AA176" s="805"/>
      <c r="AB176" s="805"/>
      <c r="AC176" s="805"/>
      <c r="AD176" s="805"/>
      <c r="AE176" s="806"/>
      <c r="AF176" s="19"/>
      <c r="AG176" s="19"/>
      <c r="AH176" s="836"/>
      <c r="AI176" s="837"/>
      <c r="AJ176" s="838"/>
      <c r="AK176" s="710"/>
      <c r="AL176" s="710"/>
      <c r="AM176" s="710"/>
      <c r="AN176" s="904"/>
      <c r="AO176" s="904"/>
      <c r="AP176" s="904"/>
      <c r="AQ176" s="904"/>
      <c r="AR176" s="904"/>
      <c r="AS176" s="904"/>
      <c r="AT176" s="904"/>
      <c r="AU176" s="904"/>
      <c r="AV176" s="904"/>
      <c r="AW176" s="904"/>
      <c r="AX176" s="904"/>
      <c r="AY176" s="904"/>
      <c r="AZ176" s="904"/>
      <c r="BA176" s="904"/>
      <c r="BB176" s="904"/>
      <c r="BC176" s="904"/>
      <c r="BD176" s="904"/>
      <c r="BE176" s="904"/>
      <c r="BF176" s="904"/>
      <c r="BG176" s="904"/>
      <c r="BH176" s="904"/>
      <c r="BI176" s="904"/>
      <c r="BJ176" s="904"/>
      <c r="BK176" s="904"/>
    </row>
    <row r="177" spans="2:63" s="52" customFormat="1" ht="12" customHeight="1">
      <c r="B177" s="690"/>
      <c r="C177" s="657"/>
      <c r="D177" s="658"/>
      <c r="E177" s="1"/>
      <c r="F177" s="2"/>
      <c r="G177" s="2"/>
      <c r="H177" s="628"/>
      <c r="I177" s="628"/>
      <c r="J177" s="628"/>
      <c r="K177" s="628"/>
      <c r="L177" s="628"/>
      <c r="M177" s="628"/>
      <c r="N177" s="628"/>
      <c r="O177" s="628"/>
      <c r="P177" s="629"/>
      <c r="Q177" s="690"/>
      <c r="R177" s="657"/>
      <c r="S177" s="658"/>
      <c r="T177" s="807"/>
      <c r="U177" s="808"/>
      <c r="V177" s="808"/>
      <c r="W177" s="808"/>
      <c r="X177" s="808"/>
      <c r="Y177" s="808"/>
      <c r="Z177" s="808"/>
      <c r="AA177" s="808"/>
      <c r="AB177" s="808"/>
      <c r="AC177" s="808"/>
      <c r="AD177" s="808"/>
      <c r="AE177" s="809"/>
      <c r="AF177" s="19"/>
      <c r="AG177" s="19"/>
      <c r="AH177" s="836"/>
      <c r="AI177" s="837"/>
      <c r="AJ177" s="838"/>
      <c r="AK177" s="710" t="s">
        <v>814</v>
      </c>
      <c r="AL177" s="710"/>
      <c r="AM177" s="710"/>
      <c r="AN177" s="828" t="s">
        <v>904</v>
      </c>
      <c r="AO177" s="828"/>
      <c r="AP177" s="828"/>
      <c r="AQ177" s="828"/>
      <c r="AR177" s="828"/>
      <c r="AS177" s="828"/>
      <c r="AT177" s="828" t="s">
        <v>901</v>
      </c>
      <c r="AU177" s="828"/>
      <c r="AV177" s="828"/>
      <c r="AW177" s="828"/>
      <c r="AX177" s="828"/>
      <c r="AY177" s="828"/>
      <c r="AZ177" s="828" t="s">
        <v>902</v>
      </c>
      <c r="BA177" s="828"/>
      <c r="BB177" s="828"/>
      <c r="BC177" s="828"/>
      <c r="BD177" s="828"/>
      <c r="BE177" s="828"/>
      <c r="BF177" s="828" t="s">
        <v>903</v>
      </c>
      <c r="BG177" s="828"/>
      <c r="BH177" s="828"/>
      <c r="BI177" s="828"/>
      <c r="BJ177" s="828"/>
      <c r="BK177" s="828"/>
    </row>
    <row r="178" spans="2:63" s="52" customFormat="1" ht="12" customHeight="1">
      <c r="B178" s="659"/>
      <c r="C178" s="660"/>
      <c r="D178" s="661"/>
      <c r="E178" s="712" t="s">
        <v>785</v>
      </c>
      <c r="F178" s="713"/>
      <c r="G178" s="713"/>
      <c r="H178" s="714" t="str">
        <f>IF('初期入力シート'!M140="","年　　月　　日",'初期入力シート'!M140)</f>
        <v>年　　月　　日</v>
      </c>
      <c r="I178" s="714"/>
      <c r="J178" s="714"/>
      <c r="K178" s="714"/>
      <c r="L178" s="714"/>
      <c r="M178" s="714"/>
      <c r="N178" s="714"/>
      <c r="O178" s="714"/>
      <c r="P178" s="715"/>
      <c r="Q178" s="659"/>
      <c r="R178" s="660"/>
      <c r="S178" s="661"/>
      <c r="T178" s="810"/>
      <c r="U178" s="811"/>
      <c r="V178" s="811"/>
      <c r="W178" s="811"/>
      <c r="X178" s="811"/>
      <c r="Y178" s="811"/>
      <c r="Z178" s="811"/>
      <c r="AA178" s="811"/>
      <c r="AB178" s="811"/>
      <c r="AC178" s="811"/>
      <c r="AD178" s="811"/>
      <c r="AE178" s="812"/>
      <c r="AF178" s="19"/>
      <c r="AG178" s="19"/>
      <c r="AH178" s="675"/>
      <c r="AI178" s="676"/>
      <c r="AJ178" s="839"/>
      <c r="AK178" s="710"/>
      <c r="AL178" s="710"/>
      <c r="AM178" s="710"/>
      <c r="AN178" s="722">
        <f>IF('初期入力シート'!M167="","",'初期入力シート'!M167)</f>
      </c>
      <c r="AO178" s="722"/>
      <c r="AP178" s="722"/>
      <c r="AQ178" s="722"/>
      <c r="AR178" s="722"/>
      <c r="AS178" s="722"/>
      <c r="AT178" s="722" t="str">
        <f>IF('初期入力シート'!M161="加入",'初期入力シート'!M162,"─")</f>
        <v>─</v>
      </c>
      <c r="AU178" s="722"/>
      <c r="AV178" s="722"/>
      <c r="AW178" s="722"/>
      <c r="AX178" s="722"/>
      <c r="AY178" s="722"/>
      <c r="AZ178" s="825" t="str">
        <f>IF('初期入力シート'!M163="加入",'初期入力シート'!M164,"─")</f>
        <v>─</v>
      </c>
      <c r="BA178" s="826"/>
      <c r="BB178" s="826"/>
      <c r="BC178" s="826"/>
      <c r="BD178" s="826"/>
      <c r="BE178" s="827"/>
      <c r="BF178" s="825" t="str">
        <f>IF('初期入力シート'!M165="加入",'初期入力シート'!M166,"─")</f>
        <v>─</v>
      </c>
      <c r="BG178" s="826"/>
      <c r="BH178" s="826"/>
      <c r="BI178" s="826"/>
      <c r="BJ178" s="826"/>
      <c r="BK178" s="827"/>
    </row>
    <row r="179" spans="2:63" s="52" customFormat="1" ht="12" customHeight="1">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21"/>
      <c r="AE179" s="21"/>
      <c r="AF179" s="19"/>
      <c r="AG179" s="19"/>
      <c r="AH179" s="813" t="s">
        <v>834</v>
      </c>
      <c r="AI179" s="814"/>
      <c r="AJ179" s="814"/>
      <c r="AK179" s="815"/>
      <c r="AL179" s="829">
        <f>F271</f>
      </c>
      <c r="AM179" s="830"/>
      <c r="AN179" s="830"/>
      <c r="AO179" s="830"/>
      <c r="AP179" s="830"/>
      <c r="AQ179" s="830"/>
      <c r="AR179" s="830"/>
      <c r="AS179" s="830"/>
      <c r="AT179" s="830"/>
      <c r="AU179" s="831"/>
      <c r="AV179" s="19"/>
      <c r="AW179" s="813" t="s">
        <v>835</v>
      </c>
      <c r="AX179" s="814"/>
      <c r="AY179" s="814"/>
      <c r="AZ179" s="815"/>
      <c r="BA179" s="829">
        <f>U265</f>
      </c>
      <c r="BB179" s="830"/>
      <c r="BC179" s="830"/>
      <c r="BD179" s="830"/>
      <c r="BE179" s="830"/>
      <c r="BF179" s="830"/>
      <c r="BG179" s="830"/>
      <c r="BH179" s="830"/>
      <c r="BI179" s="830"/>
      <c r="BJ179" s="830"/>
      <c r="BK179" s="831"/>
    </row>
    <row r="180" spans="2:63" s="52" customFormat="1" ht="12" customHeight="1">
      <c r="B180" s="653" t="s">
        <v>781</v>
      </c>
      <c r="C180" s="654"/>
      <c r="D180" s="655"/>
      <c r="E180" s="671" t="s">
        <v>833</v>
      </c>
      <c r="F180" s="651"/>
      <c r="G180" s="651"/>
      <c r="H180" s="651"/>
      <c r="I180" s="651"/>
      <c r="J180" s="651"/>
      <c r="K180" s="652"/>
      <c r="L180" s="650" t="s">
        <v>828</v>
      </c>
      <c r="M180" s="651"/>
      <c r="N180" s="651"/>
      <c r="O180" s="651"/>
      <c r="P180" s="651"/>
      <c r="Q180" s="651"/>
      <c r="R180" s="651"/>
      <c r="S180" s="651"/>
      <c r="T180" s="651"/>
      <c r="U180" s="651"/>
      <c r="V180" s="651"/>
      <c r="W180" s="651"/>
      <c r="X180" s="652"/>
      <c r="Y180" s="650" t="s">
        <v>829</v>
      </c>
      <c r="Z180" s="651"/>
      <c r="AA180" s="651"/>
      <c r="AB180" s="651"/>
      <c r="AC180" s="651"/>
      <c r="AD180" s="651"/>
      <c r="AE180" s="689"/>
      <c r="AF180" s="19"/>
      <c r="AG180" s="19"/>
      <c r="AH180" s="816"/>
      <c r="AI180" s="817"/>
      <c r="AJ180" s="817"/>
      <c r="AK180" s="818"/>
      <c r="AL180" s="819"/>
      <c r="AM180" s="820"/>
      <c r="AN180" s="820"/>
      <c r="AO180" s="820"/>
      <c r="AP180" s="820"/>
      <c r="AQ180" s="820"/>
      <c r="AR180" s="820"/>
      <c r="AS180" s="820"/>
      <c r="AT180" s="820"/>
      <c r="AU180" s="821"/>
      <c r="AV180" s="19"/>
      <c r="AW180" s="816"/>
      <c r="AX180" s="817"/>
      <c r="AY180" s="817"/>
      <c r="AZ180" s="818"/>
      <c r="BA180" s="819"/>
      <c r="BB180" s="820"/>
      <c r="BC180" s="820"/>
      <c r="BD180" s="820"/>
      <c r="BE180" s="820"/>
      <c r="BF180" s="820"/>
      <c r="BG180" s="820"/>
      <c r="BH180" s="820"/>
      <c r="BI180" s="820"/>
      <c r="BJ180" s="820"/>
      <c r="BK180" s="821"/>
    </row>
    <row r="181" spans="2:63" s="52" customFormat="1" ht="12" customHeight="1">
      <c r="B181" s="690"/>
      <c r="C181" s="657"/>
      <c r="D181" s="658"/>
      <c r="E181" s="632">
        <f>IF('初期入力シート'!M109="","",'初期入力シート'!M109)</f>
      </c>
      <c r="F181" s="633"/>
      <c r="G181" s="633"/>
      <c r="H181" s="633"/>
      <c r="I181" s="633"/>
      <c r="J181" s="638" t="s">
        <v>782</v>
      </c>
      <c r="K181" s="639"/>
      <c r="L181" s="644" t="str">
        <f>IF('初期入力シート'!M110="","・大臣　・知事",'初期入力シート'!M110)</f>
        <v>・大臣　・知事</v>
      </c>
      <c r="M181" s="645"/>
      <c r="N181" s="681" t="str">
        <f>IF('初期入力シート'!M111="","・特定　・一般",'初期入力シート'!M111)</f>
        <v>・特定　・一般</v>
      </c>
      <c r="O181" s="681"/>
      <c r="P181" s="684" t="str">
        <f>IF(N181="・特定　・一般","(　-　）",CONCATENATE("(",'初期入力シート'!I253,"-",'初期入力シート'!I255,")"))</f>
        <v>(　-　）</v>
      </c>
      <c r="Q181" s="684"/>
      <c r="R181" s="607" t="s">
        <v>830</v>
      </c>
      <c r="S181" s="678">
        <f>IF('初期入力シート'!M112="","",'初期入力シート'!M112)</f>
      </c>
      <c r="T181" s="678"/>
      <c r="U181" s="678"/>
      <c r="V181" s="678"/>
      <c r="W181" s="678"/>
      <c r="X181" s="610" t="s">
        <v>831</v>
      </c>
      <c r="Y181" s="613" t="str">
        <f>IF('初期入力シート'!M113="","　年　　月　　日",'初期入力シート'!M113)</f>
        <v>　年　　月　　日</v>
      </c>
      <c r="Z181" s="614"/>
      <c r="AA181" s="614"/>
      <c r="AB181" s="614"/>
      <c r="AC181" s="614"/>
      <c r="AD181" s="614"/>
      <c r="AE181" s="615"/>
      <c r="AF181" s="19"/>
      <c r="AG181" s="19"/>
      <c r="AH181" s="816"/>
      <c r="AI181" s="817"/>
      <c r="AJ181" s="817"/>
      <c r="AK181" s="818"/>
      <c r="AL181" s="819"/>
      <c r="AM181" s="820"/>
      <c r="AN181" s="820"/>
      <c r="AO181" s="820"/>
      <c r="AP181" s="820"/>
      <c r="AQ181" s="820"/>
      <c r="AR181" s="820"/>
      <c r="AS181" s="820"/>
      <c r="AT181" s="820"/>
      <c r="AU181" s="821"/>
      <c r="AV181" s="19"/>
      <c r="AW181" s="832"/>
      <c r="AX181" s="833"/>
      <c r="AY181" s="833"/>
      <c r="AZ181" s="834"/>
      <c r="BA181" s="819"/>
      <c r="BB181" s="820"/>
      <c r="BC181" s="820"/>
      <c r="BD181" s="820"/>
      <c r="BE181" s="820"/>
      <c r="BF181" s="820"/>
      <c r="BG181" s="820"/>
      <c r="BH181" s="820"/>
      <c r="BI181" s="820"/>
      <c r="BJ181" s="820"/>
      <c r="BK181" s="821"/>
    </row>
    <row r="182" spans="2:63" s="52" customFormat="1" ht="12" customHeight="1">
      <c r="B182" s="690"/>
      <c r="C182" s="657"/>
      <c r="D182" s="658"/>
      <c r="E182" s="634"/>
      <c r="F182" s="635"/>
      <c r="G182" s="635"/>
      <c r="H182" s="635"/>
      <c r="I182" s="635"/>
      <c r="J182" s="640"/>
      <c r="K182" s="641"/>
      <c r="L182" s="646"/>
      <c r="M182" s="647"/>
      <c r="N182" s="682"/>
      <c r="O182" s="682"/>
      <c r="P182" s="685"/>
      <c r="Q182" s="685"/>
      <c r="R182" s="608"/>
      <c r="S182" s="679"/>
      <c r="T182" s="679"/>
      <c r="U182" s="679"/>
      <c r="V182" s="679"/>
      <c r="W182" s="679"/>
      <c r="X182" s="611"/>
      <c r="Y182" s="616"/>
      <c r="Z182" s="617"/>
      <c r="AA182" s="617"/>
      <c r="AB182" s="617"/>
      <c r="AC182" s="617"/>
      <c r="AD182" s="617"/>
      <c r="AE182" s="618"/>
      <c r="AF182" s="19"/>
      <c r="AG182" s="19"/>
      <c r="AH182" s="4"/>
      <c r="AI182" s="770" t="s">
        <v>861</v>
      </c>
      <c r="AJ182" s="771"/>
      <c r="AK182" s="772"/>
      <c r="AL182" s="819" t="s">
        <v>784</v>
      </c>
      <c r="AM182" s="820"/>
      <c r="AN182" s="820"/>
      <c r="AO182" s="820"/>
      <c r="AP182" s="820"/>
      <c r="AQ182" s="820"/>
      <c r="AR182" s="820"/>
      <c r="AS182" s="820"/>
      <c r="AT182" s="820"/>
      <c r="AU182" s="821"/>
      <c r="AV182" s="19"/>
      <c r="AW182" s="858" t="s">
        <v>836</v>
      </c>
      <c r="AX182" s="859"/>
      <c r="AY182" s="859"/>
      <c r="AZ182" s="860"/>
      <c r="BA182" s="819">
        <f>U268</f>
      </c>
      <c r="BB182" s="820"/>
      <c r="BC182" s="820"/>
      <c r="BD182" s="820"/>
      <c r="BE182" s="820"/>
      <c r="BF182" s="820"/>
      <c r="BG182" s="820"/>
      <c r="BH182" s="820"/>
      <c r="BI182" s="820"/>
      <c r="BJ182" s="820"/>
      <c r="BK182" s="821"/>
    </row>
    <row r="183" spans="2:63" s="52" customFormat="1" ht="12" customHeight="1">
      <c r="B183" s="690"/>
      <c r="C183" s="657"/>
      <c r="D183" s="658"/>
      <c r="E183" s="636"/>
      <c r="F183" s="637"/>
      <c r="G183" s="637"/>
      <c r="H183" s="637"/>
      <c r="I183" s="637"/>
      <c r="J183" s="642"/>
      <c r="K183" s="643"/>
      <c r="L183" s="648"/>
      <c r="M183" s="649"/>
      <c r="N183" s="683"/>
      <c r="O183" s="683"/>
      <c r="P183" s="686"/>
      <c r="Q183" s="686"/>
      <c r="R183" s="609"/>
      <c r="S183" s="680"/>
      <c r="T183" s="680"/>
      <c r="U183" s="680"/>
      <c r="V183" s="680"/>
      <c r="W183" s="680"/>
      <c r="X183" s="612"/>
      <c r="Y183" s="619"/>
      <c r="Z183" s="620"/>
      <c r="AA183" s="620"/>
      <c r="AB183" s="620"/>
      <c r="AC183" s="620"/>
      <c r="AD183" s="620"/>
      <c r="AE183" s="621"/>
      <c r="AF183" s="19"/>
      <c r="AG183" s="19"/>
      <c r="AH183" s="4"/>
      <c r="AI183" s="773"/>
      <c r="AJ183" s="774"/>
      <c r="AK183" s="775"/>
      <c r="AL183" s="819"/>
      <c r="AM183" s="820"/>
      <c r="AN183" s="820"/>
      <c r="AO183" s="820"/>
      <c r="AP183" s="820"/>
      <c r="AQ183" s="820"/>
      <c r="AR183" s="820"/>
      <c r="AS183" s="820"/>
      <c r="AT183" s="820"/>
      <c r="AU183" s="821"/>
      <c r="AV183" s="19"/>
      <c r="AW183" s="816"/>
      <c r="AX183" s="817"/>
      <c r="AY183" s="817"/>
      <c r="AZ183" s="818"/>
      <c r="BA183" s="819"/>
      <c r="BB183" s="820"/>
      <c r="BC183" s="820"/>
      <c r="BD183" s="820"/>
      <c r="BE183" s="820"/>
      <c r="BF183" s="820"/>
      <c r="BG183" s="820"/>
      <c r="BH183" s="820"/>
      <c r="BI183" s="820"/>
      <c r="BJ183" s="820"/>
      <c r="BK183" s="821"/>
    </row>
    <row r="184" spans="2:63" s="52" customFormat="1" ht="12" customHeight="1">
      <c r="B184" s="690"/>
      <c r="C184" s="657"/>
      <c r="D184" s="658"/>
      <c r="E184" s="632">
        <f>IF('初期入力シート'!M114="","",'初期入力シート'!M114)</f>
      </c>
      <c r="F184" s="633"/>
      <c r="G184" s="633"/>
      <c r="H184" s="633"/>
      <c r="I184" s="633"/>
      <c r="J184" s="638" t="s">
        <v>782</v>
      </c>
      <c r="K184" s="639"/>
      <c r="L184" s="644" t="str">
        <f>IF('初期入力シート'!M115="","・大臣　・知事",'初期入力シート'!M115)</f>
        <v>・大臣　・知事</v>
      </c>
      <c r="M184" s="645"/>
      <c r="N184" s="681" t="str">
        <f>IF('初期入力シート'!M116="","・特定　・一般",'初期入力シート'!M116)</f>
        <v>・特定　・一般</v>
      </c>
      <c r="O184" s="681"/>
      <c r="P184" s="684" t="str">
        <f>IF(N184="・特定　・一般","(　-　）",CONCATENATE("(",'初期入力シート'!I258,"-",'初期入力シート'!I260,")"))</f>
        <v>(　-　）</v>
      </c>
      <c r="Q184" s="684"/>
      <c r="R184" s="607" t="s">
        <v>830</v>
      </c>
      <c r="S184" s="678">
        <f>IF('初期入力シート'!M117="","",'初期入力シート'!M117)</f>
      </c>
      <c r="T184" s="678"/>
      <c r="U184" s="678"/>
      <c r="V184" s="678"/>
      <c r="W184" s="678"/>
      <c r="X184" s="610" t="s">
        <v>831</v>
      </c>
      <c r="Y184" s="613" t="str">
        <f>IF('初期入力シート'!M118="","　年　　月　　日",'初期入力シート'!M118)</f>
        <v>　年　　月　　日</v>
      </c>
      <c r="Z184" s="614"/>
      <c r="AA184" s="614"/>
      <c r="AB184" s="614"/>
      <c r="AC184" s="614"/>
      <c r="AD184" s="614"/>
      <c r="AE184" s="615"/>
      <c r="AF184" s="19"/>
      <c r="AG184" s="19"/>
      <c r="AH184" s="6"/>
      <c r="AI184" s="776"/>
      <c r="AJ184" s="777"/>
      <c r="AK184" s="778"/>
      <c r="AL184" s="819"/>
      <c r="AM184" s="820"/>
      <c r="AN184" s="820"/>
      <c r="AO184" s="820"/>
      <c r="AP184" s="820"/>
      <c r="AQ184" s="820"/>
      <c r="AR184" s="820"/>
      <c r="AS184" s="820"/>
      <c r="AT184" s="820"/>
      <c r="AU184" s="821"/>
      <c r="AV184" s="19"/>
      <c r="AW184" s="832"/>
      <c r="AX184" s="833"/>
      <c r="AY184" s="833"/>
      <c r="AZ184" s="834"/>
      <c r="BA184" s="819"/>
      <c r="BB184" s="820"/>
      <c r="BC184" s="820"/>
      <c r="BD184" s="820"/>
      <c r="BE184" s="820"/>
      <c r="BF184" s="820"/>
      <c r="BG184" s="820"/>
      <c r="BH184" s="820"/>
      <c r="BI184" s="820"/>
      <c r="BJ184" s="820"/>
      <c r="BK184" s="821"/>
    </row>
    <row r="185" spans="2:63" s="52" customFormat="1" ht="12" customHeight="1">
      <c r="B185" s="690"/>
      <c r="C185" s="657"/>
      <c r="D185" s="658"/>
      <c r="E185" s="634"/>
      <c r="F185" s="635"/>
      <c r="G185" s="635"/>
      <c r="H185" s="635"/>
      <c r="I185" s="635"/>
      <c r="J185" s="640"/>
      <c r="K185" s="641"/>
      <c r="L185" s="646"/>
      <c r="M185" s="647"/>
      <c r="N185" s="682"/>
      <c r="O185" s="682"/>
      <c r="P185" s="685"/>
      <c r="Q185" s="685"/>
      <c r="R185" s="608"/>
      <c r="S185" s="679"/>
      <c r="T185" s="679"/>
      <c r="U185" s="679"/>
      <c r="V185" s="679"/>
      <c r="W185" s="679"/>
      <c r="X185" s="611"/>
      <c r="Y185" s="616"/>
      <c r="Z185" s="617"/>
      <c r="AA185" s="617"/>
      <c r="AB185" s="617"/>
      <c r="AC185" s="617"/>
      <c r="AD185" s="617"/>
      <c r="AE185" s="618"/>
      <c r="AF185" s="19"/>
      <c r="AG185" s="19"/>
      <c r="AH185" s="858" t="s">
        <v>837</v>
      </c>
      <c r="AI185" s="859"/>
      <c r="AJ185" s="859"/>
      <c r="AK185" s="860"/>
      <c r="AL185" s="862">
        <f>H277</f>
      </c>
      <c r="AM185" s="863"/>
      <c r="AN185" s="863"/>
      <c r="AO185" s="863"/>
      <c r="AP185" s="863"/>
      <c r="AQ185" s="863"/>
      <c r="AR185" s="863"/>
      <c r="AS185" s="863"/>
      <c r="AT185" s="863"/>
      <c r="AU185" s="864"/>
      <c r="AV185" s="19"/>
      <c r="AW185" s="858" t="s">
        <v>838</v>
      </c>
      <c r="AX185" s="859"/>
      <c r="AY185" s="859"/>
      <c r="AZ185" s="860"/>
      <c r="BA185" s="819">
        <f>U271</f>
      </c>
      <c r="BB185" s="820"/>
      <c r="BC185" s="820"/>
      <c r="BD185" s="820"/>
      <c r="BE185" s="820"/>
      <c r="BF185" s="820"/>
      <c r="BG185" s="820"/>
      <c r="BH185" s="820"/>
      <c r="BI185" s="820"/>
      <c r="BJ185" s="820"/>
      <c r="BK185" s="821"/>
    </row>
    <row r="186" spans="2:63" s="52" customFormat="1" ht="12" customHeight="1">
      <c r="B186" s="659"/>
      <c r="C186" s="660"/>
      <c r="D186" s="661"/>
      <c r="E186" s="691"/>
      <c r="F186" s="692"/>
      <c r="G186" s="692"/>
      <c r="H186" s="692"/>
      <c r="I186" s="692"/>
      <c r="J186" s="693"/>
      <c r="K186" s="694"/>
      <c r="L186" s="708"/>
      <c r="M186" s="709"/>
      <c r="N186" s="719"/>
      <c r="O186" s="719"/>
      <c r="P186" s="704"/>
      <c r="Q186" s="704"/>
      <c r="R186" s="705"/>
      <c r="S186" s="706"/>
      <c r="T186" s="706"/>
      <c r="U186" s="706"/>
      <c r="V186" s="706"/>
      <c r="W186" s="706"/>
      <c r="X186" s="707"/>
      <c r="Y186" s="822"/>
      <c r="Z186" s="823"/>
      <c r="AA186" s="823"/>
      <c r="AB186" s="823"/>
      <c r="AC186" s="823"/>
      <c r="AD186" s="823"/>
      <c r="AE186" s="824"/>
      <c r="AF186" s="19"/>
      <c r="AG186" s="19"/>
      <c r="AH186" s="816"/>
      <c r="AI186" s="817"/>
      <c r="AJ186" s="817"/>
      <c r="AK186" s="818"/>
      <c r="AL186" s="865"/>
      <c r="AM186" s="866"/>
      <c r="AN186" s="866"/>
      <c r="AO186" s="866"/>
      <c r="AP186" s="866"/>
      <c r="AQ186" s="866"/>
      <c r="AR186" s="866"/>
      <c r="AS186" s="866"/>
      <c r="AT186" s="866"/>
      <c r="AU186" s="867"/>
      <c r="AV186" s="19"/>
      <c r="AW186" s="816"/>
      <c r="AX186" s="817"/>
      <c r="AY186" s="817"/>
      <c r="AZ186" s="818"/>
      <c r="BA186" s="819"/>
      <c r="BB186" s="820"/>
      <c r="BC186" s="820"/>
      <c r="BD186" s="820"/>
      <c r="BE186" s="820"/>
      <c r="BF186" s="820"/>
      <c r="BG186" s="820"/>
      <c r="BH186" s="820"/>
      <c r="BI186" s="820"/>
      <c r="BJ186" s="820"/>
      <c r="BK186" s="821"/>
    </row>
    <row r="187" spans="2:63" s="52" customFormat="1" ht="12" customHeight="1">
      <c r="B187" s="672" t="s">
        <v>899</v>
      </c>
      <c r="C187" s="673"/>
      <c r="D187" s="835"/>
      <c r="E187" s="710" t="s">
        <v>900</v>
      </c>
      <c r="F187" s="710"/>
      <c r="G187" s="711"/>
      <c r="H187" s="828" t="s">
        <v>901</v>
      </c>
      <c r="I187" s="828"/>
      <c r="J187" s="828"/>
      <c r="K187" s="828"/>
      <c r="L187" s="828"/>
      <c r="M187" s="828"/>
      <c r="N187" s="828"/>
      <c r="O187" s="828"/>
      <c r="P187" s="828" t="s">
        <v>902</v>
      </c>
      <c r="Q187" s="828"/>
      <c r="R187" s="828"/>
      <c r="S187" s="828"/>
      <c r="T187" s="828"/>
      <c r="U187" s="828"/>
      <c r="V187" s="828"/>
      <c r="W187" s="828"/>
      <c r="X187" s="828" t="s">
        <v>903</v>
      </c>
      <c r="Y187" s="828"/>
      <c r="Z187" s="828"/>
      <c r="AA187" s="828"/>
      <c r="AB187" s="828"/>
      <c r="AC187" s="828"/>
      <c r="AD187" s="828"/>
      <c r="AE187" s="828"/>
      <c r="AF187" s="19"/>
      <c r="AG187" s="19"/>
      <c r="AH187" s="816"/>
      <c r="AI187" s="817"/>
      <c r="AJ187" s="817"/>
      <c r="AK187" s="818"/>
      <c r="AL187" s="868"/>
      <c r="AM187" s="869"/>
      <c r="AN187" s="869"/>
      <c r="AO187" s="869"/>
      <c r="AP187" s="869"/>
      <c r="AQ187" s="869"/>
      <c r="AR187" s="869"/>
      <c r="AS187" s="869"/>
      <c r="AT187" s="869"/>
      <c r="AU187" s="870"/>
      <c r="AV187" s="19"/>
      <c r="AW187" s="832"/>
      <c r="AX187" s="833"/>
      <c r="AY187" s="833"/>
      <c r="AZ187" s="834"/>
      <c r="BA187" s="819"/>
      <c r="BB187" s="820"/>
      <c r="BC187" s="820"/>
      <c r="BD187" s="820"/>
      <c r="BE187" s="820"/>
      <c r="BF187" s="820"/>
      <c r="BG187" s="820"/>
      <c r="BH187" s="820"/>
      <c r="BI187" s="820"/>
      <c r="BJ187" s="820"/>
      <c r="BK187" s="821"/>
    </row>
    <row r="188" spans="2:63" s="52" customFormat="1" ht="12" customHeight="1">
      <c r="B188" s="836"/>
      <c r="C188" s="837"/>
      <c r="D188" s="838"/>
      <c r="E188" s="710"/>
      <c r="F188" s="710"/>
      <c r="G188" s="710"/>
      <c r="H188" s="622" t="str">
        <f>AN102</f>
        <v>□加入　　　□未加入　　　□適用除外</v>
      </c>
      <c r="I188" s="903"/>
      <c r="J188" s="903"/>
      <c r="K188" s="903"/>
      <c r="L188" s="903"/>
      <c r="M188" s="903"/>
      <c r="N188" s="903"/>
      <c r="O188" s="903"/>
      <c r="P188" s="622" t="str">
        <f>AV102</f>
        <v>□加入　　　□未加入　　　□適用除外</v>
      </c>
      <c r="Q188" s="903"/>
      <c r="R188" s="903"/>
      <c r="S188" s="903"/>
      <c r="T188" s="903"/>
      <c r="U188" s="903"/>
      <c r="V188" s="903"/>
      <c r="W188" s="903"/>
      <c r="X188" s="622" t="str">
        <f>BD102</f>
        <v>□加入　　　□未加入　　　□適用除外</v>
      </c>
      <c r="Y188" s="903"/>
      <c r="Z188" s="903"/>
      <c r="AA188" s="903"/>
      <c r="AB188" s="903"/>
      <c r="AC188" s="903"/>
      <c r="AD188" s="903"/>
      <c r="AE188" s="903"/>
      <c r="AF188" s="19"/>
      <c r="AG188" s="19"/>
      <c r="AH188" s="4"/>
      <c r="AI188" s="779" t="s">
        <v>839</v>
      </c>
      <c r="AJ188" s="780"/>
      <c r="AK188" s="781"/>
      <c r="AL188" s="819">
        <f>F280</f>
      </c>
      <c r="AM188" s="820"/>
      <c r="AN188" s="820"/>
      <c r="AO188" s="820"/>
      <c r="AP188" s="820"/>
      <c r="AQ188" s="820"/>
      <c r="AR188" s="820"/>
      <c r="AS188" s="820"/>
      <c r="AT188" s="820"/>
      <c r="AU188" s="821"/>
      <c r="AV188" s="19"/>
      <c r="AW188" s="858" t="s">
        <v>840</v>
      </c>
      <c r="AX188" s="859"/>
      <c r="AY188" s="859"/>
      <c r="AZ188" s="860"/>
      <c r="BA188" s="819">
        <f>U274</f>
      </c>
      <c r="BB188" s="820"/>
      <c r="BC188" s="820"/>
      <c r="BD188" s="820"/>
      <c r="BE188" s="820"/>
      <c r="BF188" s="820"/>
      <c r="BG188" s="820"/>
      <c r="BH188" s="820"/>
      <c r="BI188" s="820"/>
      <c r="BJ188" s="820"/>
      <c r="BK188" s="821"/>
    </row>
    <row r="189" spans="2:63" s="52" customFormat="1" ht="12" customHeight="1">
      <c r="B189" s="836"/>
      <c r="C189" s="837"/>
      <c r="D189" s="838"/>
      <c r="E189" s="710"/>
      <c r="F189" s="710"/>
      <c r="G189" s="710"/>
      <c r="H189" s="904"/>
      <c r="I189" s="904"/>
      <c r="J189" s="904"/>
      <c r="K189" s="904"/>
      <c r="L189" s="904"/>
      <c r="M189" s="904"/>
      <c r="N189" s="904"/>
      <c r="O189" s="904"/>
      <c r="P189" s="904"/>
      <c r="Q189" s="904"/>
      <c r="R189" s="904"/>
      <c r="S189" s="904"/>
      <c r="T189" s="904"/>
      <c r="U189" s="904"/>
      <c r="V189" s="904"/>
      <c r="W189" s="904"/>
      <c r="X189" s="904"/>
      <c r="Y189" s="904"/>
      <c r="Z189" s="904"/>
      <c r="AA189" s="904"/>
      <c r="AB189" s="904"/>
      <c r="AC189" s="904"/>
      <c r="AD189" s="904"/>
      <c r="AE189" s="904"/>
      <c r="AF189" s="19"/>
      <c r="AG189" s="19"/>
      <c r="AH189" s="4"/>
      <c r="AI189" s="782"/>
      <c r="AJ189" s="783"/>
      <c r="AK189" s="784"/>
      <c r="AL189" s="819"/>
      <c r="AM189" s="820"/>
      <c r="AN189" s="820"/>
      <c r="AO189" s="820"/>
      <c r="AP189" s="820"/>
      <c r="AQ189" s="820"/>
      <c r="AR189" s="820"/>
      <c r="AS189" s="820"/>
      <c r="AT189" s="820"/>
      <c r="AU189" s="821"/>
      <c r="AV189" s="19"/>
      <c r="AW189" s="816"/>
      <c r="AX189" s="817"/>
      <c r="AY189" s="817"/>
      <c r="AZ189" s="818"/>
      <c r="BA189" s="819"/>
      <c r="BB189" s="820"/>
      <c r="BC189" s="820"/>
      <c r="BD189" s="820"/>
      <c r="BE189" s="820"/>
      <c r="BF189" s="820"/>
      <c r="BG189" s="820"/>
      <c r="BH189" s="820"/>
      <c r="BI189" s="820"/>
      <c r="BJ189" s="820"/>
      <c r="BK189" s="821"/>
    </row>
    <row r="190" spans="2:63" s="52" customFormat="1" ht="12" customHeight="1">
      <c r="B190" s="836"/>
      <c r="C190" s="837"/>
      <c r="D190" s="838"/>
      <c r="E190" s="710" t="s">
        <v>814</v>
      </c>
      <c r="F190" s="710"/>
      <c r="G190" s="710"/>
      <c r="H190" s="828" t="s">
        <v>904</v>
      </c>
      <c r="I190" s="828"/>
      <c r="J190" s="828"/>
      <c r="K190" s="828"/>
      <c r="L190" s="828"/>
      <c r="M190" s="828"/>
      <c r="N190" s="828" t="s">
        <v>901</v>
      </c>
      <c r="O190" s="828"/>
      <c r="P190" s="828"/>
      <c r="Q190" s="828"/>
      <c r="R190" s="828"/>
      <c r="S190" s="828"/>
      <c r="T190" s="828" t="s">
        <v>902</v>
      </c>
      <c r="U190" s="828"/>
      <c r="V190" s="828"/>
      <c r="W190" s="828"/>
      <c r="X190" s="828"/>
      <c r="Y190" s="828"/>
      <c r="Z190" s="828" t="s">
        <v>903</v>
      </c>
      <c r="AA190" s="828"/>
      <c r="AB190" s="828"/>
      <c r="AC190" s="828"/>
      <c r="AD190" s="828"/>
      <c r="AE190" s="828"/>
      <c r="AF190" s="19"/>
      <c r="AG190" s="19"/>
      <c r="AH190" s="9"/>
      <c r="AI190" s="785"/>
      <c r="AJ190" s="786"/>
      <c r="AK190" s="787"/>
      <c r="AL190" s="855"/>
      <c r="AM190" s="856"/>
      <c r="AN190" s="856"/>
      <c r="AO190" s="856"/>
      <c r="AP190" s="856"/>
      <c r="AQ190" s="856"/>
      <c r="AR190" s="856"/>
      <c r="AS190" s="856"/>
      <c r="AT190" s="856"/>
      <c r="AU190" s="857"/>
      <c r="AV190" s="19"/>
      <c r="AW190" s="816"/>
      <c r="AX190" s="817"/>
      <c r="AY190" s="817"/>
      <c r="AZ190" s="818"/>
      <c r="BA190" s="819"/>
      <c r="BB190" s="820"/>
      <c r="BC190" s="820"/>
      <c r="BD190" s="820"/>
      <c r="BE190" s="820"/>
      <c r="BF190" s="820"/>
      <c r="BG190" s="820"/>
      <c r="BH190" s="820"/>
      <c r="BI190" s="820"/>
      <c r="BJ190" s="820"/>
      <c r="BK190" s="821"/>
    </row>
    <row r="191" spans="2:63" s="52" customFormat="1" ht="12" customHeight="1">
      <c r="B191" s="675"/>
      <c r="C191" s="676"/>
      <c r="D191" s="839"/>
      <c r="E191" s="710"/>
      <c r="F191" s="710"/>
      <c r="G191" s="710"/>
      <c r="H191" s="722">
        <f>AN105</f>
      </c>
      <c r="I191" s="722"/>
      <c r="J191" s="722"/>
      <c r="K191" s="722"/>
      <c r="L191" s="722"/>
      <c r="M191" s="722"/>
      <c r="N191" s="722" t="str">
        <f>AT105</f>
        <v>─</v>
      </c>
      <c r="O191" s="722"/>
      <c r="P191" s="722"/>
      <c r="Q191" s="722"/>
      <c r="R191" s="722"/>
      <c r="S191" s="722"/>
      <c r="T191" s="825" t="str">
        <f>AZ105</f>
        <v>─</v>
      </c>
      <c r="U191" s="826"/>
      <c r="V191" s="826"/>
      <c r="W191" s="826"/>
      <c r="X191" s="826"/>
      <c r="Y191" s="827"/>
      <c r="Z191" s="825" t="str">
        <f>BF105</f>
        <v>─</v>
      </c>
      <c r="AA191" s="826"/>
      <c r="AB191" s="826"/>
      <c r="AC191" s="826"/>
      <c r="AD191" s="826"/>
      <c r="AE191" s="827"/>
      <c r="AF191" s="19"/>
      <c r="AG191" s="19"/>
      <c r="AH191" s="19"/>
      <c r="AI191" s="19"/>
      <c r="AJ191" s="19"/>
      <c r="AK191" s="19"/>
      <c r="AL191" s="19"/>
      <c r="AM191" s="19"/>
      <c r="AN191" s="19"/>
      <c r="AO191" s="19"/>
      <c r="AP191" s="19"/>
      <c r="AQ191" s="19"/>
      <c r="AR191" s="19"/>
      <c r="AS191" s="19"/>
      <c r="AT191" s="19"/>
      <c r="AU191" s="19"/>
      <c r="AV191" s="19"/>
      <c r="AW191" s="8"/>
      <c r="AX191" s="779" t="s">
        <v>839</v>
      </c>
      <c r="AY191" s="780"/>
      <c r="AZ191" s="781"/>
      <c r="BA191" s="819">
        <f>U277</f>
      </c>
      <c r="BB191" s="820"/>
      <c r="BC191" s="820"/>
      <c r="BD191" s="820"/>
      <c r="BE191" s="820"/>
      <c r="BF191" s="820"/>
      <c r="BG191" s="820"/>
      <c r="BH191" s="820"/>
      <c r="BI191" s="820"/>
      <c r="BJ191" s="820"/>
      <c r="BK191" s="821"/>
    </row>
    <row r="192" spans="2:63" s="52" customFormat="1" ht="12" customHeight="1">
      <c r="B192" s="813" t="s">
        <v>859</v>
      </c>
      <c r="C192" s="814"/>
      <c r="D192" s="814"/>
      <c r="E192" s="815"/>
      <c r="F192" s="1021">
        <f>IF('初期入力シート'!M129="","",'初期入力シート'!M129)</f>
      </c>
      <c r="G192" s="1022"/>
      <c r="H192" s="1022"/>
      <c r="I192" s="1022"/>
      <c r="J192" s="1022"/>
      <c r="K192" s="1022"/>
      <c r="L192" s="1022"/>
      <c r="M192" s="1022"/>
      <c r="N192" s="1022"/>
      <c r="O192" s="1023"/>
      <c r="P192" s="3"/>
      <c r="Q192" s="813" t="s">
        <v>835</v>
      </c>
      <c r="R192" s="814"/>
      <c r="S192" s="814"/>
      <c r="T192" s="815"/>
      <c r="U192" s="1021">
        <f>IF('初期入力シート'!M131="","",'初期入力シート'!M131)</f>
      </c>
      <c r="V192" s="1022"/>
      <c r="W192" s="1022"/>
      <c r="X192" s="1022"/>
      <c r="Y192" s="1022"/>
      <c r="Z192" s="1022"/>
      <c r="AA192" s="1022"/>
      <c r="AB192" s="1022"/>
      <c r="AC192" s="1022"/>
      <c r="AD192" s="1022"/>
      <c r="AE192" s="1023"/>
      <c r="AF192" s="19"/>
      <c r="AG192" s="19"/>
      <c r="AH192" s="19"/>
      <c r="AI192" s="19"/>
      <c r="AJ192" s="19"/>
      <c r="AK192" s="19"/>
      <c r="AL192" s="19"/>
      <c r="AM192" s="19"/>
      <c r="AN192" s="19"/>
      <c r="AO192" s="19"/>
      <c r="AP192" s="19"/>
      <c r="AQ192" s="19"/>
      <c r="AR192" s="19"/>
      <c r="AS192" s="19"/>
      <c r="AT192" s="19"/>
      <c r="AU192" s="19"/>
      <c r="AV192" s="19"/>
      <c r="AW192" s="8"/>
      <c r="AX192" s="782"/>
      <c r="AY192" s="783"/>
      <c r="AZ192" s="784"/>
      <c r="BA192" s="819"/>
      <c r="BB192" s="820"/>
      <c r="BC192" s="820"/>
      <c r="BD192" s="820"/>
      <c r="BE192" s="820"/>
      <c r="BF192" s="820"/>
      <c r="BG192" s="820"/>
      <c r="BH192" s="820"/>
      <c r="BI192" s="820"/>
      <c r="BJ192" s="820"/>
      <c r="BK192" s="821"/>
    </row>
    <row r="193" spans="2:63" s="52" customFormat="1" ht="12" customHeight="1">
      <c r="B193" s="816"/>
      <c r="C193" s="817"/>
      <c r="D193" s="817"/>
      <c r="E193" s="818"/>
      <c r="F193" s="950"/>
      <c r="G193" s="951"/>
      <c r="H193" s="951"/>
      <c r="I193" s="951"/>
      <c r="J193" s="951"/>
      <c r="K193" s="951"/>
      <c r="L193" s="951"/>
      <c r="M193" s="951"/>
      <c r="N193" s="951"/>
      <c r="O193" s="952"/>
      <c r="P193" s="19"/>
      <c r="Q193" s="816"/>
      <c r="R193" s="817"/>
      <c r="S193" s="817"/>
      <c r="T193" s="818"/>
      <c r="U193" s="950"/>
      <c r="V193" s="951"/>
      <c r="W193" s="951"/>
      <c r="X193" s="951"/>
      <c r="Y193" s="951"/>
      <c r="Z193" s="951"/>
      <c r="AA193" s="951"/>
      <c r="AB193" s="951"/>
      <c r="AC193" s="951"/>
      <c r="AD193" s="951"/>
      <c r="AE193" s="952"/>
      <c r="AF193" s="19"/>
      <c r="AG193" s="19"/>
      <c r="AH193" s="19"/>
      <c r="AI193" s="19"/>
      <c r="AJ193" s="19"/>
      <c r="AK193" s="19"/>
      <c r="AL193" s="19"/>
      <c r="AM193" s="19"/>
      <c r="AN193" s="19"/>
      <c r="AO193" s="19"/>
      <c r="AP193" s="19"/>
      <c r="AQ193" s="19"/>
      <c r="AR193" s="19"/>
      <c r="AS193" s="19"/>
      <c r="AT193" s="19"/>
      <c r="AU193" s="19"/>
      <c r="AV193" s="19"/>
      <c r="AW193" s="8"/>
      <c r="AX193" s="888"/>
      <c r="AY193" s="889"/>
      <c r="AZ193" s="890"/>
      <c r="BA193" s="819"/>
      <c r="BB193" s="820"/>
      <c r="BC193" s="820"/>
      <c r="BD193" s="820"/>
      <c r="BE193" s="820"/>
      <c r="BF193" s="820"/>
      <c r="BG193" s="820"/>
      <c r="BH193" s="820"/>
      <c r="BI193" s="820"/>
      <c r="BJ193" s="820"/>
      <c r="BK193" s="821"/>
    </row>
    <row r="194" spans="2:63" s="52" customFormat="1" ht="12" customHeight="1">
      <c r="B194" s="816"/>
      <c r="C194" s="817"/>
      <c r="D194" s="817"/>
      <c r="E194" s="818"/>
      <c r="F194" s="950"/>
      <c r="G194" s="951"/>
      <c r="H194" s="951"/>
      <c r="I194" s="951"/>
      <c r="J194" s="951"/>
      <c r="K194" s="951"/>
      <c r="L194" s="951"/>
      <c r="M194" s="951"/>
      <c r="N194" s="951"/>
      <c r="O194" s="952"/>
      <c r="P194" s="19"/>
      <c r="Q194" s="832"/>
      <c r="R194" s="833"/>
      <c r="S194" s="833"/>
      <c r="T194" s="834"/>
      <c r="U194" s="950"/>
      <c r="V194" s="951"/>
      <c r="W194" s="951"/>
      <c r="X194" s="951"/>
      <c r="Y194" s="951"/>
      <c r="Z194" s="951"/>
      <c r="AA194" s="951"/>
      <c r="AB194" s="951"/>
      <c r="AC194" s="951"/>
      <c r="AD194" s="951"/>
      <c r="AE194" s="952"/>
      <c r="AF194" s="19"/>
      <c r="AG194" s="19"/>
      <c r="AH194" s="19"/>
      <c r="AI194" s="19"/>
      <c r="AJ194" s="19"/>
      <c r="AK194" s="19"/>
      <c r="AL194" s="19"/>
      <c r="AM194" s="19"/>
      <c r="AN194" s="19"/>
      <c r="AO194" s="19"/>
      <c r="AP194" s="19"/>
      <c r="AQ194" s="19"/>
      <c r="AR194" s="19"/>
      <c r="AS194" s="19"/>
      <c r="AT194" s="19"/>
      <c r="AU194" s="19"/>
      <c r="AV194" s="19"/>
      <c r="AW194" s="8"/>
      <c r="AX194" s="891" t="s">
        <v>841</v>
      </c>
      <c r="AY194" s="892"/>
      <c r="AZ194" s="893"/>
      <c r="BA194" s="819">
        <f>U280</f>
      </c>
      <c r="BB194" s="820"/>
      <c r="BC194" s="820"/>
      <c r="BD194" s="820"/>
      <c r="BE194" s="820"/>
      <c r="BF194" s="820"/>
      <c r="BG194" s="820"/>
      <c r="BH194" s="820"/>
      <c r="BI194" s="820"/>
      <c r="BJ194" s="820"/>
      <c r="BK194" s="821"/>
    </row>
    <row r="195" spans="2:63" s="52" customFormat="1" ht="12" customHeight="1">
      <c r="B195" s="4"/>
      <c r="C195" s="770" t="s">
        <v>861</v>
      </c>
      <c r="D195" s="892"/>
      <c r="E195" s="893"/>
      <c r="F195" s="970" t="s">
        <v>784</v>
      </c>
      <c r="G195" s="971"/>
      <c r="H195" s="971"/>
      <c r="I195" s="971"/>
      <c r="J195" s="971"/>
      <c r="K195" s="971"/>
      <c r="L195" s="971"/>
      <c r="M195" s="971"/>
      <c r="N195" s="971"/>
      <c r="O195" s="972"/>
      <c r="P195" s="19"/>
      <c r="Q195" s="858" t="s">
        <v>836</v>
      </c>
      <c r="R195" s="859"/>
      <c r="S195" s="859"/>
      <c r="T195" s="860"/>
      <c r="U195" s="950">
        <f>IF('初期入力シート'!M132="","",'初期入力シート'!M132)</f>
      </c>
      <c r="V195" s="951"/>
      <c r="W195" s="951"/>
      <c r="X195" s="951"/>
      <c r="Y195" s="951"/>
      <c r="Z195" s="951"/>
      <c r="AA195" s="951"/>
      <c r="AB195" s="951"/>
      <c r="AC195" s="951"/>
      <c r="AD195" s="951"/>
      <c r="AE195" s="952"/>
      <c r="AF195" s="19"/>
      <c r="AG195" s="19"/>
      <c r="AH195" s="19"/>
      <c r="AI195" s="19"/>
      <c r="AJ195" s="19"/>
      <c r="AK195" s="19"/>
      <c r="AL195" s="19"/>
      <c r="AM195" s="19"/>
      <c r="AN195" s="19"/>
      <c r="AO195" s="19"/>
      <c r="AP195" s="19"/>
      <c r="AQ195" s="19"/>
      <c r="AR195" s="19"/>
      <c r="AS195" s="19"/>
      <c r="AT195" s="19"/>
      <c r="AU195" s="19"/>
      <c r="AV195" s="19"/>
      <c r="AW195" s="8"/>
      <c r="AX195" s="894"/>
      <c r="AY195" s="895"/>
      <c r="AZ195" s="896"/>
      <c r="BA195" s="819"/>
      <c r="BB195" s="820"/>
      <c r="BC195" s="820"/>
      <c r="BD195" s="820"/>
      <c r="BE195" s="820"/>
      <c r="BF195" s="820"/>
      <c r="BG195" s="820"/>
      <c r="BH195" s="820"/>
      <c r="BI195" s="820"/>
      <c r="BJ195" s="820"/>
      <c r="BK195" s="821"/>
    </row>
    <row r="196" spans="2:63" s="52" customFormat="1" ht="12" customHeight="1">
      <c r="B196" s="4"/>
      <c r="C196" s="894"/>
      <c r="D196" s="895"/>
      <c r="E196" s="896"/>
      <c r="F196" s="970"/>
      <c r="G196" s="971"/>
      <c r="H196" s="971"/>
      <c r="I196" s="971"/>
      <c r="J196" s="971"/>
      <c r="K196" s="971"/>
      <c r="L196" s="971"/>
      <c r="M196" s="971"/>
      <c r="N196" s="971"/>
      <c r="O196" s="972"/>
      <c r="P196" s="19"/>
      <c r="Q196" s="816"/>
      <c r="R196" s="817"/>
      <c r="S196" s="817"/>
      <c r="T196" s="818"/>
      <c r="U196" s="950"/>
      <c r="V196" s="951"/>
      <c r="W196" s="951"/>
      <c r="X196" s="951"/>
      <c r="Y196" s="951"/>
      <c r="Z196" s="951"/>
      <c r="AA196" s="951"/>
      <c r="AB196" s="951"/>
      <c r="AC196" s="951"/>
      <c r="AD196" s="951"/>
      <c r="AE196" s="952"/>
      <c r="AF196" s="19"/>
      <c r="AG196" s="19"/>
      <c r="AH196" s="19"/>
      <c r="AI196" s="19"/>
      <c r="AJ196" s="19"/>
      <c r="AK196" s="19"/>
      <c r="AL196" s="19"/>
      <c r="AM196" s="19"/>
      <c r="AN196" s="19"/>
      <c r="AO196" s="19"/>
      <c r="AP196" s="19"/>
      <c r="AQ196" s="19"/>
      <c r="AR196" s="19"/>
      <c r="AS196" s="19"/>
      <c r="AT196" s="19"/>
      <c r="AU196" s="19"/>
      <c r="AV196" s="19"/>
      <c r="AW196" s="10"/>
      <c r="AX196" s="897"/>
      <c r="AY196" s="898"/>
      <c r="AZ196" s="899"/>
      <c r="BA196" s="855"/>
      <c r="BB196" s="856"/>
      <c r="BC196" s="856"/>
      <c r="BD196" s="856"/>
      <c r="BE196" s="856"/>
      <c r="BF196" s="856"/>
      <c r="BG196" s="856"/>
      <c r="BH196" s="856"/>
      <c r="BI196" s="856"/>
      <c r="BJ196" s="856"/>
      <c r="BK196" s="857"/>
    </row>
    <row r="197" spans="2:63" s="52" customFormat="1" ht="12" customHeight="1">
      <c r="B197" s="6"/>
      <c r="C197" s="967"/>
      <c r="D197" s="968"/>
      <c r="E197" s="969"/>
      <c r="F197" s="970"/>
      <c r="G197" s="971"/>
      <c r="H197" s="971"/>
      <c r="I197" s="971"/>
      <c r="J197" s="971"/>
      <c r="K197" s="971"/>
      <c r="L197" s="971"/>
      <c r="M197" s="971"/>
      <c r="N197" s="971"/>
      <c r="O197" s="972"/>
      <c r="P197" s="19"/>
      <c r="Q197" s="832"/>
      <c r="R197" s="833"/>
      <c r="S197" s="833"/>
      <c r="T197" s="834"/>
      <c r="U197" s="950"/>
      <c r="V197" s="951"/>
      <c r="W197" s="951"/>
      <c r="X197" s="951"/>
      <c r="Y197" s="951"/>
      <c r="Z197" s="951"/>
      <c r="AA197" s="951"/>
      <c r="AB197" s="951"/>
      <c r="AC197" s="951"/>
      <c r="AD197" s="951"/>
      <c r="AE197" s="952"/>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row>
    <row r="198" spans="2:63" s="52" customFormat="1" ht="12" customHeight="1">
      <c r="B198" s="858" t="s">
        <v>834</v>
      </c>
      <c r="C198" s="859"/>
      <c r="D198" s="859"/>
      <c r="E198" s="860"/>
      <c r="F198" s="950">
        <f>IF('初期入力シート'!M130="","",'初期入力シート'!M130)</f>
      </c>
      <c r="G198" s="951"/>
      <c r="H198" s="951"/>
      <c r="I198" s="951"/>
      <c r="J198" s="951"/>
      <c r="K198" s="951"/>
      <c r="L198" s="951"/>
      <c r="M198" s="951"/>
      <c r="N198" s="951"/>
      <c r="O198" s="952"/>
      <c r="P198" s="19"/>
      <c r="Q198" s="858" t="s">
        <v>838</v>
      </c>
      <c r="R198" s="859"/>
      <c r="S198" s="859"/>
      <c r="T198" s="860"/>
      <c r="U198" s="950">
        <f>IF('初期入力シート'!M133="","",'初期入力シート'!M133)</f>
      </c>
      <c r="V198" s="951"/>
      <c r="W198" s="951"/>
      <c r="X198" s="951"/>
      <c r="Y198" s="951"/>
      <c r="Z198" s="951"/>
      <c r="AA198" s="951"/>
      <c r="AB198" s="951"/>
      <c r="AC198" s="951"/>
      <c r="AD198" s="951"/>
      <c r="AE198" s="952"/>
      <c r="AF198" s="19"/>
      <c r="AG198" s="19"/>
      <c r="AH198" s="672" t="s">
        <v>972</v>
      </c>
      <c r="AI198" s="673"/>
      <c r="AJ198" s="673"/>
      <c r="AK198" s="673"/>
      <c r="AL198" s="673"/>
      <c r="AM198" s="674"/>
      <c r="AN198" s="880" t="str">
        <f>IF('初期入力シート'!M168="","□有　□無",IF('初期入力シート'!M168="有り","■有　□無","□有　■無"))</f>
        <v>□有　□無</v>
      </c>
      <c r="AO198" s="881"/>
      <c r="AP198" s="881"/>
      <c r="AQ198" s="882"/>
      <c r="AR198" s="875" t="s">
        <v>951</v>
      </c>
      <c r="AS198" s="875"/>
      <c r="AT198" s="875"/>
      <c r="AU198" s="875"/>
      <c r="AV198" s="875"/>
      <c r="AW198" s="876"/>
      <c r="AX198" s="880" t="str">
        <f>IF('初期入力シート'!M169="","□有　□無",IF('初期入力シート'!M169="有り","■有　□無","□有　■無"))</f>
        <v>□有　□無</v>
      </c>
      <c r="AY198" s="881"/>
      <c r="AZ198" s="881"/>
      <c r="BA198" s="882"/>
      <c r="BB198" s="875" t="s">
        <v>952</v>
      </c>
      <c r="BC198" s="875"/>
      <c r="BD198" s="875"/>
      <c r="BE198" s="875"/>
      <c r="BF198" s="875"/>
      <c r="BG198" s="876"/>
      <c r="BH198" s="880" t="str">
        <f>IF('初期入力シート'!M170="","□有　□無",IF('初期入力シート'!M170="有り","■有　□無","□有　■無"))</f>
        <v>□有　□無</v>
      </c>
      <c r="BI198" s="881"/>
      <c r="BJ198" s="881"/>
      <c r="BK198" s="882"/>
    </row>
    <row r="199" spans="2:63" s="52" customFormat="1" ht="12" customHeight="1">
      <c r="B199" s="816"/>
      <c r="C199" s="817"/>
      <c r="D199" s="817"/>
      <c r="E199" s="818"/>
      <c r="F199" s="950"/>
      <c r="G199" s="951"/>
      <c r="H199" s="951"/>
      <c r="I199" s="951"/>
      <c r="J199" s="951"/>
      <c r="K199" s="951"/>
      <c r="L199" s="951"/>
      <c r="M199" s="951"/>
      <c r="N199" s="951"/>
      <c r="O199" s="952"/>
      <c r="P199" s="19"/>
      <c r="Q199" s="816"/>
      <c r="R199" s="817"/>
      <c r="S199" s="817"/>
      <c r="T199" s="818"/>
      <c r="U199" s="950"/>
      <c r="V199" s="951"/>
      <c r="W199" s="951"/>
      <c r="X199" s="951"/>
      <c r="Y199" s="951"/>
      <c r="Z199" s="951"/>
      <c r="AA199" s="951"/>
      <c r="AB199" s="951"/>
      <c r="AC199" s="951"/>
      <c r="AD199" s="951"/>
      <c r="AE199" s="952"/>
      <c r="AF199" s="19"/>
      <c r="AG199" s="19"/>
      <c r="AH199" s="675"/>
      <c r="AI199" s="676"/>
      <c r="AJ199" s="676"/>
      <c r="AK199" s="676"/>
      <c r="AL199" s="676"/>
      <c r="AM199" s="677"/>
      <c r="AN199" s="883"/>
      <c r="AO199" s="884"/>
      <c r="AP199" s="884"/>
      <c r="AQ199" s="885"/>
      <c r="AR199" s="875"/>
      <c r="AS199" s="875"/>
      <c r="AT199" s="875"/>
      <c r="AU199" s="875"/>
      <c r="AV199" s="875"/>
      <c r="AW199" s="876"/>
      <c r="AX199" s="883"/>
      <c r="AY199" s="884"/>
      <c r="AZ199" s="884"/>
      <c r="BA199" s="885"/>
      <c r="BB199" s="875"/>
      <c r="BC199" s="875"/>
      <c r="BD199" s="875"/>
      <c r="BE199" s="875"/>
      <c r="BF199" s="875"/>
      <c r="BG199" s="876"/>
      <c r="BH199" s="883"/>
      <c r="BI199" s="884"/>
      <c r="BJ199" s="884"/>
      <c r="BK199" s="885"/>
    </row>
    <row r="200" spans="2:63" s="52" customFormat="1" ht="12" customHeight="1">
      <c r="B200" s="816"/>
      <c r="C200" s="817"/>
      <c r="D200" s="817"/>
      <c r="E200" s="818"/>
      <c r="F200" s="950"/>
      <c r="G200" s="951"/>
      <c r="H200" s="951"/>
      <c r="I200" s="951"/>
      <c r="J200" s="951"/>
      <c r="K200" s="951"/>
      <c r="L200" s="951"/>
      <c r="M200" s="951"/>
      <c r="N200" s="951"/>
      <c r="O200" s="952"/>
      <c r="P200" s="19"/>
      <c r="Q200" s="832"/>
      <c r="R200" s="833"/>
      <c r="S200" s="833"/>
      <c r="T200" s="834"/>
      <c r="U200" s="950"/>
      <c r="V200" s="951"/>
      <c r="W200" s="951"/>
      <c r="X200" s="951"/>
      <c r="Y200" s="951"/>
      <c r="Z200" s="951"/>
      <c r="AA200" s="951"/>
      <c r="AB200" s="951"/>
      <c r="AC200" s="951"/>
      <c r="AD200" s="951"/>
      <c r="AE200" s="952"/>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2:63" s="52" customFormat="1" ht="12" customHeight="1">
      <c r="B201" s="4"/>
      <c r="C201" s="770" t="s">
        <v>861</v>
      </c>
      <c r="D201" s="771"/>
      <c r="E201" s="772"/>
      <c r="F201" s="970" t="s">
        <v>784</v>
      </c>
      <c r="G201" s="971"/>
      <c r="H201" s="971"/>
      <c r="I201" s="971"/>
      <c r="J201" s="971"/>
      <c r="K201" s="971"/>
      <c r="L201" s="971"/>
      <c r="M201" s="971"/>
      <c r="N201" s="971"/>
      <c r="O201" s="972"/>
      <c r="P201" s="19"/>
      <c r="Q201" s="858" t="s">
        <v>840</v>
      </c>
      <c r="R201" s="859"/>
      <c r="S201" s="859"/>
      <c r="T201" s="860"/>
      <c r="U201" s="950">
        <f>IF('初期入力シート'!M134="","",'初期入力シート'!M134)</f>
      </c>
      <c r="V201" s="951"/>
      <c r="W201" s="951"/>
      <c r="X201" s="951"/>
      <c r="Y201" s="951"/>
      <c r="Z201" s="951"/>
      <c r="AA201" s="951"/>
      <c r="AB201" s="951"/>
      <c r="AC201" s="951"/>
      <c r="AD201" s="951"/>
      <c r="AE201" s="952"/>
      <c r="AF201" s="19"/>
      <c r="AG201" s="19"/>
      <c r="AH201" s="957" t="s">
        <v>69</v>
      </c>
      <c r="AI201" s="957"/>
      <c r="AJ201" s="956" t="s">
        <v>968</v>
      </c>
      <c r="AK201" s="956"/>
      <c r="AL201" s="956"/>
      <c r="AM201" s="956"/>
      <c r="AN201" s="956"/>
      <c r="AO201" s="956"/>
      <c r="AP201" s="956"/>
      <c r="AQ201" s="956"/>
      <c r="AR201" s="956"/>
      <c r="AS201" s="956"/>
      <c r="AT201" s="956"/>
      <c r="AU201" s="956"/>
      <c r="AV201" s="956"/>
      <c r="AW201" s="956"/>
      <c r="AX201" s="956"/>
      <c r="AY201" s="956"/>
      <c r="AZ201" s="956"/>
      <c r="BA201" s="956"/>
      <c r="BB201" s="956"/>
      <c r="BC201" s="956"/>
      <c r="BD201" s="956"/>
      <c r="BE201" s="956"/>
      <c r="BF201" s="956"/>
      <c r="BG201" s="956"/>
      <c r="BH201" s="956"/>
      <c r="BI201" s="956"/>
      <c r="BJ201" s="956"/>
      <c r="BK201" s="956"/>
    </row>
    <row r="202" spans="2:63" s="52" customFormat="1" ht="12" customHeight="1">
      <c r="B202" s="4"/>
      <c r="C202" s="773"/>
      <c r="D202" s="774"/>
      <c r="E202" s="775"/>
      <c r="F202" s="970"/>
      <c r="G202" s="971"/>
      <c r="H202" s="971"/>
      <c r="I202" s="971"/>
      <c r="J202" s="971"/>
      <c r="K202" s="971"/>
      <c r="L202" s="971"/>
      <c r="M202" s="971"/>
      <c r="N202" s="971"/>
      <c r="O202" s="972"/>
      <c r="P202" s="19"/>
      <c r="Q202" s="816"/>
      <c r="R202" s="817"/>
      <c r="S202" s="817"/>
      <c r="T202" s="818"/>
      <c r="U202" s="950"/>
      <c r="V202" s="951"/>
      <c r="W202" s="951"/>
      <c r="X202" s="951"/>
      <c r="Y202" s="951"/>
      <c r="Z202" s="951"/>
      <c r="AA202" s="951"/>
      <c r="AB202" s="951"/>
      <c r="AC202" s="951"/>
      <c r="AD202" s="951"/>
      <c r="AE202" s="952"/>
      <c r="AF202" s="19"/>
      <c r="AG202" s="19"/>
      <c r="AH202" s="34"/>
      <c r="AI202" s="34"/>
      <c r="AJ202" s="956"/>
      <c r="AK202" s="956"/>
      <c r="AL202" s="956"/>
      <c r="AM202" s="956"/>
      <c r="AN202" s="956"/>
      <c r="AO202" s="956"/>
      <c r="AP202" s="956"/>
      <c r="AQ202" s="956"/>
      <c r="AR202" s="956"/>
      <c r="AS202" s="956"/>
      <c r="AT202" s="956"/>
      <c r="AU202" s="956"/>
      <c r="AV202" s="956"/>
      <c r="AW202" s="956"/>
      <c r="AX202" s="956"/>
      <c r="AY202" s="956"/>
      <c r="AZ202" s="956"/>
      <c r="BA202" s="956"/>
      <c r="BB202" s="956"/>
      <c r="BC202" s="956"/>
      <c r="BD202" s="956"/>
      <c r="BE202" s="956"/>
      <c r="BF202" s="956"/>
      <c r="BG202" s="956"/>
      <c r="BH202" s="956"/>
      <c r="BI202" s="956"/>
      <c r="BJ202" s="956"/>
      <c r="BK202" s="956"/>
    </row>
    <row r="203" spans="2:63" s="52" customFormat="1" ht="12" customHeight="1">
      <c r="B203" s="6"/>
      <c r="C203" s="776"/>
      <c r="D203" s="777"/>
      <c r="E203" s="778"/>
      <c r="F203" s="970"/>
      <c r="G203" s="971"/>
      <c r="H203" s="971"/>
      <c r="I203" s="971"/>
      <c r="J203" s="971"/>
      <c r="K203" s="971"/>
      <c r="L203" s="971"/>
      <c r="M203" s="971"/>
      <c r="N203" s="971"/>
      <c r="O203" s="972"/>
      <c r="P203" s="19"/>
      <c r="Q203" s="816"/>
      <c r="R203" s="817"/>
      <c r="S203" s="817"/>
      <c r="T203" s="818"/>
      <c r="U203" s="950"/>
      <c r="V203" s="951"/>
      <c r="W203" s="951"/>
      <c r="X203" s="951"/>
      <c r="Y203" s="951"/>
      <c r="Z203" s="951"/>
      <c r="AA203" s="951"/>
      <c r="AB203" s="951"/>
      <c r="AC203" s="951"/>
      <c r="AD203" s="951"/>
      <c r="AE203" s="952"/>
      <c r="AF203" s="19"/>
      <c r="AG203" s="19"/>
      <c r="AH203" s="34"/>
      <c r="AI203" s="34"/>
      <c r="AJ203" s="956"/>
      <c r="AK203" s="956"/>
      <c r="AL203" s="956"/>
      <c r="AM203" s="956"/>
      <c r="AN203" s="956"/>
      <c r="AO203" s="956"/>
      <c r="AP203" s="956"/>
      <c r="AQ203" s="956"/>
      <c r="AR203" s="956"/>
      <c r="AS203" s="956"/>
      <c r="AT203" s="956"/>
      <c r="AU203" s="956"/>
      <c r="AV203" s="956"/>
      <c r="AW203" s="956"/>
      <c r="AX203" s="956"/>
      <c r="AY203" s="956"/>
      <c r="AZ203" s="956"/>
      <c r="BA203" s="956"/>
      <c r="BB203" s="956"/>
      <c r="BC203" s="956"/>
      <c r="BD203" s="956"/>
      <c r="BE203" s="956"/>
      <c r="BF203" s="956"/>
      <c r="BG203" s="956"/>
      <c r="BH203" s="956"/>
      <c r="BI203" s="956"/>
      <c r="BJ203" s="956"/>
      <c r="BK203" s="956"/>
    </row>
    <row r="204" spans="2:63" s="52" customFormat="1" ht="12" customHeight="1">
      <c r="B204" s="858" t="s">
        <v>837</v>
      </c>
      <c r="C204" s="859"/>
      <c r="D204" s="859"/>
      <c r="E204" s="860"/>
      <c r="F204" s="961" t="str">
        <f>IF('初期入力シート'!M137="","･選任　･非選任",'初期入力シート'!M137)</f>
        <v>･選任　･非選任</v>
      </c>
      <c r="G204" s="962"/>
      <c r="H204" s="951">
        <f>IF('初期入力シート'!M136="","",'初期入力シート'!M136)</f>
      </c>
      <c r="I204" s="951"/>
      <c r="J204" s="951"/>
      <c r="K204" s="951"/>
      <c r="L204" s="951"/>
      <c r="M204" s="951"/>
      <c r="N204" s="951"/>
      <c r="O204" s="952"/>
      <c r="P204" s="19"/>
      <c r="Q204" s="8"/>
      <c r="R204" s="779" t="s">
        <v>839</v>
      </c>
      <c r="S204" s="780"/>
      <c r="T204" s="781"/>
      <c r="U204" s="862">
        <f>IF('初期入力シート'!M135="","",'初期入力シート'!M135)</f>
      </c>
      <c r="V204" s="863"/>
      <c r="W204" s="863"/>
      <c r="X204" s="863"/>
      <c r="Y204" s="863"/>
      <c r="Z204" s="863"/>
      <c r="AA204" s="863"/>
      <c r="AB204" s="863"/>
      <c r="AC204" s="863"/>
      <c r="AD204" s="863"/>
      <c r="AE204" s="864"/>
      <c r="AF204" s="19"/>
      <c r="AG204" s="19"/>
      <c r="AH204" s="957" t="s">
        <v>164</v>
      </c>
      <c r="AI204" s="957"/>
      <c r="AJ204" s="1031" t="s">
        <v>964</v>
      </c>
      <c r="AK204" s="1031"/>
      <c r="AL204" s="1031"/>
      <c r="AM204" s="1031"/>
      <c r="AN204" s="1031"/>
      <c r="AO204" s="1031"/>
      <c r="AP204" s="1031"/>
      <c r="AQ204" s="1031"/>
      <c r="AR204" s="1031"/>
      <c r="AS204" s="1031"/>
      <c r="AT204" s="1031"/>
      <c r="AU204" s="1031"/>
      <c r="AV204" s="1031"/>
      <c r="AW204" s="1031"/>
      <c r="AX204" s="1031"/>
      <c r="AY204" s="1031"/>
      <c r="AZ204" s="1031"/>
      <c r="BA204" s="1031"/>
      <c r="BB204" s="1031"/>
      <c r="BC204" s="1031"/>
      <c r="BD204" s="1031"/>
      <c r="BE204" s="1031"/>
      <c r="BF204" s="1031"/>
      <c r="BG204" s="1031"/>
      <c r="BH204" s="1031"/>
      <c r="BI204" s="1031"/>
      <c r="BJ204" s="1031"/>
      <c r="BK204" s="1031"/>
    </row>
    <row r="205" spans="2:63" s="52" customFormat="1" ht="12" customHeight="1">
      <c r="B205" s="816"/>
      <c r="C205" s="817"/>
      <c r="D205" s="817"/>
      <c r="E205" s="818"/>
      <c r="F205" s="963"/>
      <c r="G205" s="964"/>
      <c r="H205" s="951"/>
      <c r="I205" s="951"/>
      <c r="J205" s="951"/>
      <c r="K205" s="951"/>
      <c r="L205" s="951"/>
      <c r="M205" s="951"/>
      <c r="N205" s="951"/>
      <c r="O205" s="952"/>
      <c r="P205" s="19"/>
      <c r="Q205" s="8"/>
      <c r="R205" s="782"/>
      <c r="S205" s="783"/>
      <c r="T205" s="784"/>
      <c r="U205" s="865"/>
      <c r="V205" s="866"/>
      <c r="W205" s="866"/>
      <c r="X205" s="866"/>
      <c r="Y205" s="866"/>
      <c r="Z205" s="866"/>
      <c r="AA205" s="866"/>
      <c r="AB205" s="866"/>
      <c r="AC205" s="866"/>
      <c r="AD205" s="866"/>
      <c r="AE205" s="867"/>
      <c r="AF205" s="19"/>
      <c r="AG205" s="19"/>
      <c r="AH205" s="34"/>
      <c r="AI205" s="34"/>
      <c r="AJ205" s="1031"/>
      <c r="AK205" s="1031"/>
      <c r="AL205" s="1031"/>
      <c r="AM205" s="1031"/>
      <c r="AN205" s="1031"/>
      <c r="AO205" s="1031"/>
      <c r="AP205" s="1031"/>
      <c r="AQ205" s="1031"/>
      <c r="AR205" s="1031"/>
      <c r="AS205" s="1031"/>
      <c r="AT205" s="1031"/>
      <c r="AU205" s="1031"/>
      <c r="AV205" s="1031"/>
      <c r="AW205" s="1031"/>
      <c r="AX205" s="1031"/>
      <c r="AY205" s="1031"/>
      <c r="AZ205" s="1031"/>
      <c r="BA205" s="1031"/>
      <c r="BB205" s="1031"/>
      <c r="BC205" s="1031"/>
      <c r="BD205" s="1031"/>
      <c r="BE205" s="1031"/>
      <c r="BF205" s="1031"/>
      <c r="BG205" s="1031"/>
      <c r="BH205" s="1031"/>
      <c r="BI205" s="1031"/>
      <c r="BJ205" s="1031"/>
      <c r="BK205" s="1031"/>
    </row>
    <row r="206" spans="2:63" s="52" customFormat="1" ht="12" customHeight="1">
      <c r="B206" s="816"/>
      <c r="C206" s="817"/>
      <c r="D206" s="817"/>
      <c r="E206" s="818"/>
      <c r="F206" s="965"/>
      <c r="G206" s="966"/>
      <c r="H206" s="951"/>
      <c r="I206" s="951"/>
      <c r="J206" s="951"/>
      <c r="K206" s="951"/>
      <c r="L206" s="951"/>
      <c r="M206" s="951"/>
      <c r="N206" s="951"/>
      <c r="O206" s="952"/>
      <c r="P206" s="19"/>
      <c r="Q206" s="8"/>
      <c r="R206" s="888"/>
      <c r="S206" s="889"/>
      <c r="T206" s="890"/>
      <c r="U206" s="868"/>
      <c r="V206" s="869"/>
      <c r="W206" s="869"/>
      <c r="X206" s="869"/>
      <c r="Y206" s="869"/>
      <c r="Z206" s="869"/>
      <c r="AA206" s="869"/>
      <c r="AB206" s="869"/>
      <c r="AC206" s="869"/>
      <c r="AD206" s="869"/>
      <c r="AE206" s="870"/>
      <c r="AF206" s="19"/>
      <c r="AG206" s="19"/>
      <c r="AH206" s="957" t="s">
        <v>165</v>
      </c>
      <c r="AI206" s="957"/>
      <c r="AJ206" s="1030" t="s">
        <v>963</v>
      </c>
      <c r="AK206" s="1030"/>
      <c r="AL206" s="1030"/>
      <c r="AM206" s="1030"/>
      <c r="AN206" s="1030"/>
      <c r="AO206" s="1030"/>
      <c r="AP206" s="1030"/>
      <c r="AQ206" s="1030"/>
      <c r="AR206" s="1030"/>
      <c r="AS206" s="1030"/>
      <c r="AT206" s="1030"/>
      <c r="AU206" s="1030"/>
      <c r="AV206" s="1030"/>
      <c r="AW206" s="1030"/>
      <c r="AX206" s="1030"/>
      <c r="AY206" s="1030"/>
      <c r="AZ206" s="1030"/>
      <c r="BA206" s="1030"/>
      <c r="BB206" s="1030"/>
      <c r="BC206" s="1030"/>
      <c r="BD206" s="1030"/>
      <c r="BE206" s="1030"/>
      <c r="BF206" s="1030"/>
      <c r="BG206" s="1030"/>
      <c r="BH206" s="1030"/>
      <c r="BI206" s="1030"/>
      <c r="BJ206" s="1030"/>
      <c r="BK206" s="1030"/>
    </row>
    <row r="207" spans="2:63" s="52" customFormat="1" ht="12" customHeight="1">
      <c r="B207" s="4"/>
      <c r="C207" s="779" t="s">
        <v>839</v>
      </c>
      <c r="D207" s="780"/>
      <c r="E207" s="781"/>
      <c r="F207" s="862">
        <f>IF(H204="","",'初期入力シート'!M138)</f>
      </c>
      <c r="G207" s="863"/>
      <c r="H207" s="863"/>
      <c r="I207" s="863"/>
      <c r="J207" s="863"/>
      <c r="K207" s="863"/>
      <c r="L207" s="863"/>
      <c r="M207" s="863"/>
      <c r="N207" s="863"/>
      <c r="O207" s="864"/>
      <c r="P207" s="19"/>
      <c r="Q207" s="8"/>
      <c r="R207" s="891" t="s">
        <v>841</v>
      </c>
      <c r="S207" s="892"/>
      <c r="T207" s="893"/>
      <c r="U207" s="950">
        <f>IF('初期入力シート'!M142="","",'初期入力シート'!M142)</f>
      </c>
      <c r="V207" s="951"/>
      <c r="W207" s="951"/>
      <c r="X207" s="951"/>
      <c r="Y207" s="951"/>
      <c r="Z207" s="951"/>
      <c r="AA207" s="951"/>
      <c r="AB207" s="951"/>
      <c r="AC207" s="951"/>
      <c r="AD207" s="951"/>
      <c r="AE207" s="952"/>
      <c r="AF207" s="19"/>
      <c r="AG207" s="19"/>
      <c r="AH207" s="12"/>
      <c r="AI207" s="2" t="s">
        <v>160</v>
      </c>
      <c r="AJ207" s="12"/>
      <c r="AK207" s="12"/>
      <c r="AL207" s="12"/>
      <c r="AM207" s="12"/>
      <c r="AN207" s="12"/>
      <c r="AO207" s="12"/>
      <c r="AP207" s="12"/>
      <c r="AQ207" s="12"/>
      <c r="AR207" s="12"/>
      <c r="AS207" s="12"/>
      <c r="AT207" s="12"/>
      <c r="AU207" s="12"/>
      <c r="AV207" s="12"/>
      <c r="AW207" s="12"/>
      <c r="AX207" s="12" t="s">
        <v>907</v>
      </c>
      <c r="AY207" s="12"/>
      <c r="AZ207" s="12"/>
      <c r="BA207" s="12"/>
      <c r="BB207" s="12"/>
      <c r="BC207" s="12"/>
      <c r="BD207" s="12"/>
      <c r="BE207" s="12"/>
      <c r="BF207" s="12"/>
      <c r="BG207" s="12"/>
      <c r="BH207" s="12"/>
      <c r="BI207" s="19"/>
      <c r="BJ207" s="19"/>
      <c r="BK207" s="19"/>
    </row>
    <row r="208" spans="2:63" s="52" customFormat="1" ht="12" customHeight="1">
      <c r="B208" s="4"/>
      <c r="C208" s="782"/>
      <c r="D208" s="783"/>
      <c r="E208" s="784"/>
      <c r="F208" s="865"/>
      <c r="G208" s="866"/>
      <c r="H208" s="866"/>
      <c r="I208" s="866"/>
      <c r="J208" s="866"/>
      <c r="K208" s="866"/>
      <c r="L208" s="866"/>
      <c r="M208" s="866"/>
      <c r="N208" s="866"/>
      <c r="O208" s="867"/>
      <c r="P208" s="19"/>
      <c r="Q208" s="8"/>
      <c r="R208" s="894"/>
      <c r="S208" s="895"/>
      <c r="T208" s="896"/>
      <c r="U208" s="950"/>
      <c r="V208" s="951"/>
      <c r="W208" s="951"/>
      <c r="X208" s="951"/>
      <c r="Y208" s="951"/>
      <c r="Z208" s="951"/>
      <c r="AA208" s="951"/>
      <c r="AB208" s="951"/>
      <c r="AC208" s="951"/>
      <c r="AD208" s="951"/>
      <c r="AE208" s="952"/>
      <c r="AF208" s="19"/>
      <c r="AG208" s="19"/>
      <c r="AH208" s="19"/>
      <c r="AI208" s="12" t="s">
        <v>842</v>
      </c>
      <c r="AJ208" s="12"/>
      <c r="AK208" s="12"/>
      <c r="AL208" s="12"/>
      <c r="AM208" s="12"/>
      <c r="AN208" s="12"/>
      <c r="AO208" s="12"/>
      <c r="AP208" s="12"/>
      <c r="AQ208" s="12"/>
      <c r="AR208" s="12"/>
      <c r="AS208" s="12"/>
      <c r="AT208" s="12"/>
      <c r="AU208" s="12"/>
      <c r="AV208" s="12"/>
      <c r="AW208" s="19"/>
      <c r="AX208" s="12" t="s">
        <v>500</v>
      </c>
      <c r="AY208" s="17"/>
      <c r="AZ208" s="12"/>
      <c r="BA208" s="12"/>
      <c r="BB208" s="12"/>
      <c r="BC208" s="12"/>
      <c r="BD208" s="12"/>
      <c r="BE208" s="12"/>
      <c r="BF208" s="12"/>
      <c r="BG208" s="12"/>
      <c r="BH208" s="12"/>
      <c r="BI208" s="19"/>
      <c r="BJ208" s="19"/>
      <c r="BK208" s="19"/>
    </row>
    <row r="209" spans="2:63" s="52" customFormat="1" ht="12" customHeight="1">
      <c r="B209" s="9"/>
      <c r="C209" s="785"/>
      <c r="D209" s="786"/>
      <c r="E209" s="787"/>
      <c r="F209" s="947"/>
      <c r="G209" s="948"/>
      <c r="H209" s="948"/>
      <c r="I209" s="948"/>
      <c r="J209" s="948"/>
      <c r="K209" s="948"/>
      <c r="L209" s="948"/>
      <c r="M209" s="948"/>
      <c r="N209" s="948"/>
      <c r="O209" s="949"/>
      <c r="P209" s="19"/>
      <c r="Q209" s="10"/>
      <c r="R209" s="897"/>
      <c r="S209" s="898"/>
      <c r="T209" s="899"/>
      <c r="U209" s="953"/>
      <c r="V209" s="954"/>
      <c r="W209" s="954"/>
      <c r="X209" s="954"/>
      <c r="Y209" s="954"/>
      <c r="Z209" s="954"/>
      <c r="AA209" s="954"/>
      <c r="AB209" s="954"/>
      <c r="AC209" s="954"/>
      <c r="AD209" s="954"/>
      <c r="AE209" s="955"/>
      <c r="AF209" s="19"/>
      <c r="AG209" s="19"/>
      <c r="AH209" s="19"/>
      <c r="AI209" s="12" t="s">
        <v>908</v>
      </c>
      <c r="AJ209" s="12"/>
      <c r="AK209" s="12"/>
      <c r="AL209" s="12"/>
      <c r="AM209" s="12"/>
      <c r="AN209" s="12"/>
      <c r="AO209" s="12"/>
      <c r="AP209" s="12"/>
      <c r="AQ209" s="12"/>
      <c r="AR209" s="12"/>
      <c r="AS209" s="12"/>
      <c r="AT209" s="12"/>
      <c r="AU209" s="12"/>
      <c r="AV209" s="12"/>
      <c r="AW209" s="19"/>
      <c r="AX209" s="12" t="s">
        <v>501</v>
      </c>
      <c r="AY209" s="12"/>
      <c r="AZ209" s="12"/>
      <c r="BA209" s="12"/>
      <c r="BB209" s="12"/>
      <c r="BC209" s="12"/>
      <c r="BD209" s="12"/>
      <c r="BE209" s="12"/>
      <c r="BF209" s="12"/>
      <c r="BG209" s="12"/>
      <c r="BH209" s="12"/>
      <c r="BI209" s="19"/>
      <c r="BJ209" s="19"/>
      <c r="BK209" s="19"/>
    </row>
    <row r="210" spans="2:63" s="52" customFormat="1"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2" t="s">
        <v>843</v>
      </c>
      <c r="AJ210" s="12"/>
      <c r="AK210" s="12"/>
      <c r="AL210" s="12"/>
      <c r="AM210" s="12"/>
      <c r="AN210" s="12"/>
      <c r="AO210" s="12"/>
      <c r="AP210" s="12"/>
      <c r="AQ210" s="12"/>
      <c r="AR210" s="12"/>
      <c r="AS210" s="12"/>
      <c r="AT210" s="12"/>
      <c r="AU210" s="12"/>
      <c r="AV210" s="12"/>
      <c r="AW210" s="19"/>
      <c r="AX210" s="12" t="s">
        <v>844</v>
      </c>
      <c r="AY210" s="12"/>
      <c r="AZ210" s="12"/>
      <c r="BA210" s="12"/>
      <c r="BB210" s="12"/>
      <c r="BC210" s="12"/>
      <c r="BD210" s="12"/>
      <c r="BE210" s="12"/>
      <c r="BF210" s="12"/>
      <c r="BG210" s="12"/>
      <c r="BH210" s="12"/>
      <c r="BI210" s="19"/>
      <c r="BJ210" s="19"/>
      <c r="BK210" s="19"/>
    </row>
    <row r="211" spans="2:63" s="52" customFormat="1" ht="12" customHeight="1">
      <c r="B211" s="672" t="s">
        <v>972</v>
      </c>
      <c r="C211" s="673"/>
      <c r="D211" s="673"/>
      <c r="E211" s="673"/>
      <c r="F211" s="673"/>
      <c r="G211" s="674"/>
      <c r="H211" s="880" t="str">
        <f>AN125</f>
        <v>□有　□無</v>
      </c>
      <c r="I211" s="881"/>
      <c r="J211" s="881"/>
      <c r="K211" s="882"/>
      <c r="L211" s="875" t="s">
        <v>951</v>
      </c>
      <c r="M211" s="875"/>
      <c r="N211" s="875"/>
      <c r="O211" s="875"/>
      <c r="P211" s="875"/>
      <c r="Q211" s="876"/>
      <c r="R211" s="880" t="str">
        <f>AX125</f>
        <v>□有　□無</v>
      </c>
      <c r="S211" s="881"/>
      <c r="T211" s="881"/>
      <c r="U211" s="882"/>
      <c r="V211" s="875" t="s">
        <v>952</v>
      </c>
      <c r="W211" s="875"/>
      <c r="X211" s="875"/>
      <c r="Y211" s="875"/>
      <c r="Z211" s="875"/>
      <c r="AA211" s="876"/>
      <c r="AB211" s="880" t="str">
        <f>BH125</f>
        <v>□有　□無</v>
      </c>
      <c r="AC211" s="881"/>
      <c r="AD211" s="881"/>
      <c r="AE211" s="882"/>
      <c r="AF211" s="19"/>
      <c r="AG211" s="19"/>
      <c r="AH211" s="19"/>
      <c r="AI211" s="12" t="s">
        <v>845</v>
      </c>
      <c r="AJ211" s="12"/>
      <c r="AK211" s="12"/>
      <c r="AL211" s="12"/>
      <c r="AM211" s="12"/>
      <c r="AN211" s="12"/>
      <c r="AO211" s="12"/>
      <c r="AP211" s="12"/>
      <c r="AQ211" s="12"/>
      <c r="AR211" s="12"/>
      <c r="AS211" s="12"/>
      <c r="AT211" s="12"/>
      <c r="AU211" s="12"/>
      <c r="AV211" s="12"/>
      <c r="AW211" s="19"/>
      <c r="AX211" s="12" t="s">
        <v>846</v>
      </c>
      <c r="AY211" s="12"/>
      <c r="AZ211" s="12"/>
      <c r="BA211" s="12"/>
      <c r="BB211" s="12"/>
      <c r="BC211" s="12"/>
      <c r="BD211" s="12"/>
      <c r="BE211" s="12"/>
      <c r="BF211" s="12"/>
      <c r="BG211" s="12"/>
      <c r="BH211" s="12"/>
      <c r="BI211" s="19"/>
      <c r="BJ211" s="19"/>
      <c r="BK211" s="19"/>
    </row>
    <row r="212" spans="2:63" s="52" customFormat="1" ht="12" customHeight="1">
      <c r="B212" s="675"/>
      <c r="C212" s="676"/>
      <c r="D212" s="676"/>
      <c r="E212" s="676"/>
      <c r="F212" s="676"/>
      <c r="G212" s="677"/>
      <c r="H212" s="883"/>
      <c r="I212" s="884"/>
      <c r="J212" s="884"/>
      <c r="K212" s="885"/>
      <c r="L212" s="875"/>
      <c r="M212" s="875"/>
      <c r="N212" s="875"/>
      <c r="O212" s="875"/>
      <c r="P212" s="875"/>
      <c r="Q212" s="876"/>
      <c r="R212" s="883"/>
      <c r="S212" s="884"/>
      <c r="T212" s="884"/>
      <c r="U212" s="885"/>
      <c r="V212" s="875"/>
      <c r="W212" s="875"/>
      <c r="X212" s="875"/>
      <c r="Y212" s="875"/>
      <c r="Z212" s="875"/>
      <c r="AA212" s="876"/>
      <c r="AB212" s="883"/>
      <c r="AC212" s="884"/>
      <c r="AD212" s="884"/>
      <c r="AE212" s="885"/>
      <c r="AF212" s="19"/>
      <c r="AG212" s="19"/>
      <c r="AH212" s="19"/>
      <c r="AI212" s="12" t="s">
        <v>847</v>
      </c>
      <c r="AJ212" s="12"/>
      <c r="AK212" s="12"/>
      <c r="AL212" s="12"/>
      <c r="AM212" s="12"/>
      <c r="AN212" s="12"/>
      <c r="AO212" s="12"/>
      <c r="AP212" s="12"/>
      <c r="AQ212" s="12"/>
      <c r="AR212" s="12"/>
      <c r="AS212" s="12"/>
      <c r="AT212" s="12"/>
      <c r="AU212" s="12"/>
      <c r="AV212" s="12"/>
      <c r="AW212" s="19"/>
      <c r="AX212" s="12" t="s">
        <v>848</v>
      </c>
      <c r="AY212" s="12"/>
      <c r="AZ212" s="12"/>
      <c r="BA212" s="12"/>
      <c r="BB212" s="12"/>
      <c r="BC212" s="12"/>
      <c r="BD212" s="12"/>
      <c r="BE212" s="12"/>
      <c r="BF212" s="12"/>
      <c r="BG212" s="12"/>
      <c r="BH212" s="12"/>
      <c r="BI212" s="19"/>
      <c r="BJ212" s="19"/>
      <c r="BK212" s="19"/>
    </row>
    <row r="213" spans="2:63" s="52" customFormat="1" ht="12" customHeight="1">
      <c r="B213" s="7"/>
      <c r="C213" s="13"/>
      <c r="D213" s="13"/>
      <c r="E213" s="13"/>
      <c r="F213" s="14"/>
      <c r="G213" s="14"/>
      <c r="H213" s="14"/>
      <c r="I213" s="14"/>
      <c r="J213" s="14"/>
      <c r="K213" s="14"/>
      <c r="L213" s="14"/>
      <c r="M213" s="14"/>
      <c r="N213" s="14"/>
      <c r="O213" s="14"/>
      <c r="P213" s="19"/>
      <c r="Q213" s="15"/>
      <c r="R213" s="5"/>
      <c r="S213" s="5"/>
      <c r="T213" s="5"/>
      <c r="U213" s="14"/>
      <c r="V213" s="14"/>
      <c r="W213" s="14"/>
      <c r="X213" s="14"/>
      <c r="Y213" s="14"/>
      <c r="Z213" s="14"/>
      <c r="AA213" s="14"/>
      <c r="AB213" s="14"/>
      <c r="AC213" s="14"/>
      <c r="AD213" s="14"/>
      <c r="AE213" s="14"/>
      <c r="AF213" s="19"/>
      <c r="AG213" s="19"/>
      <c r="AH213" s="19"/>
      <c r="AI213" s="12" t="s">
        <v>849</v>
      </c>
      <c r="AJ213" s="12"/>
      <c r="AK213" s="12"/>
      <c r="AL213" s="12"/>
      <c r="AM213" s="12"/>
      <c r="AN213" s="12"/>
      <c r="AO213" s="12"/>
      <c r="AP213" s="12"/>
      <c r="AQ213" s="12"/>
      <c r="AR213" s="12"/>
      <c r="AS213" s="12"/>
      <c r="AT213" s="12"/>
      <c r="AU213" s="12"/>
      <c r="AV213" s="12"/>
      <c r="AW213" s="19"/>
      <c r="AX213" s="12" t="s">
        <v>850</v>
      </c>
      <c r="AY213" s="12"/>
      <c r="AZ213" s="12"/>
      <c r="BA213" s="12"/>
      <c r="BB213" s="12"/>
      <c r="BC213" s="12"/>
      <c r="BD213" s="12"/>
      <c r="BE213" s="12"/>
      <c r="BF213" s="12"/>
      <c r="BG213" s="12"/>
      <c r="BH213" s="12"/>
      <c r="BI213" s="19"/>
      <c r="BJ213" s="19"/>
      <c r="BK213" s="19"/>
    </row>
    <row r="214" spans="2:63" s="52" customFormat="1" ht="12" customHeight="1">
      <c r="B214" s="24" t="s">
        <v>787</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9"/>
      <c r="AG214" s="19"/>
      <c r="AH214" s="19"/>
      <c r="AI214" s="12" t="s">
        <v>851</v>
      </c>
      <c r="AJ214" s="12"/>
      <c r="AK214" s="12"/>
      <c r="AL214" s="12"/>
      <c r="AM214" s="12"/>
      <c r="AN214" s="12"/>
      <c r="AO214" s="12"/>
      <c r="AP214" s="12"/>
      <c r="AQ214" s="12"/>
      <c r="AR214" s="12"/>
      <c r="AS214" s="12"/>
      <c r="AT214" s="12"/>
      <c r="AU214" s="12"/>
      <c r="AV214" s="12"/>
      <c r="AW214" s="19"/>
      <c r="AX214" s="12" t="s">
        <v>852</v>
      </c>
      <c r="AY214" s="12"/>
      <c r="AZ214" s="12"/>
      <c r="BA214" s="12"/>
      <c r="BB214" s="12"/>
      <c r="BC214" s="12"/>
      <c r="BD214" s="12"/>
      <c r="BE214" s="12"/>
      <c r="BF214" s="12"/>
      <c r="BG214" s="19"/>
      <c r="BH214" s="19"/>
      <c r="BI214" s="19"/>
      <c r="BJ214" s="19"/>
      <c r="BK214" s="19"/>
    </row>
    <row r="215" spans="2:63" s="52" customFormat="1" ht="12" customHeight="1">
      <c r="B215" s="957" t="s">
        <v>68</v>
      </c>
      <c r="C215" s="957"/>
      <c r="D215" s="1030" t="s">
        <v>966</v>
      </c>
      <c r="E215" s="1030"/>
      <c r="F215" s="1030"/>
      <c r="G215" s="1030"/>
      <c r="H215" s="1030"/>
      <c r="I215" s="1030"/>
      <c r="J215" s="1030"/>
      <c r="K215" s="1030"/>
      <c r="L215" s="1030"/>
      <c r="M215" s="1030"/>
      <c r="N215" s="1030"/>
      <c r="O215" s="1030"/>
      <c r="P215" s="1030"/>
      <c r="Q215" s="1030"/>
      <c r="R215" s="1030"/>
      <c r="S215" s="1030"/>
      <c r="T215" s="1030"/>
      <c r="U215" s="1030"/>
      <c r="V215" s="1030"/>
      <c r="W215" s="1030"/>
      <c r="X215" s="1030"/>
      <c r="Y215" s="1030"/>
      <c r="Z215" s="1030"/>
      <c r="AA215" s="1030"/>
      <c r="AB215" s="1030"/>
      <c r="AC215" s="1030"/>
      <c r="AD215" s="1030"/>
      <c r="AE215" s="1030"/>
      <c r="AF215" s="19"/>
      <c r="AG215" s="19"/>
      <c r="AH215" s="19"/>
      <c r="AI215" s="12" t="s">
        <v>853</v>
      </c>
      <c r="AJ215" s="12"/>
      <c r="AK215" s="12"/>
      <c r="AL215" s="12"/>
      <c r="AM215" s="12"/>
      <c r="AN215" s="12"/>
      <c r="AO215" s="12"/>
      <c r="AP215" s="12"/>
      <c r="AQ215" s="12"/>
      <c r="AR215" s="12"/>
      <c r="AS215" s="12"/>
      <c r="AT215" s="12"/>
      <c r="AU215" s="12"/>
      <c r="AV215" s="12"/>
      <c r="AW215" s="19"/>
      <c r="AX215" s="12" t="s">
        <v>854</v>
      </c>
      <c r="AY215" s="12"/>
      <c r="AZ215" s="19"/>
      <c r="BA215" s="19"/>
      <c r="BB215" s="19"/>
      <c r="BC215" s="19"/>
      <c r="BD215" s="19"/>
      <c r="BE215" s="19"/>
      <c r="BF215" s="19"/>
      <c r="BG215" s="19"/>
      <c r="BH215" s="19"/>
      <c r="BI215" s="19"/>
      <c r="BJ215" s="19"/>
      <c r="BK215" s="19"/>
    </row>
    <row r="216" spans="2:63" s="52" customFormat="1" ht="12" customHeight="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2" t="s">
        <v>855</v>
      </c>
      <c r="AJ216" s="12"/>
      <c r="AK216" s="12"/>
      <c r="AL216" s="12"/>
      <c r="AM216" s="12"/>
      <c r="AN216" s="12"/>
      <c r="AO216" s="12"/>
      <c r="AP216" s="12"/>
      <c r="AQ216" s="12"/>
      <c r="AR216" s="12"/>
      <c r="AS216" s="12"/>
      <c r="AT216" s="12"/>
      <c r="AU216" s="12"/>
      <c r="AV216" s="12"/>
      <c r="AW216" s="19"/>
      <c r="AX216" s="12" t="s">
        <v>856</v>
      </c>
      <c r="AY216" s="12"/>
      <c r="AZ216" s="19"/>
      <c r="BA216" s="19"/>
      <c r="BB216" s="19"/>
      <c r="BC216" s="19"/>
      <c r="BD216" s="19"/>
      <c r="BE216" s="19"/>
      <c r="BF216" s="19"/>
      <c r="BG216" s="19"/>
      <c r="BH216" s="19"/>
      <c r="BI216" s="19"/>
      <c r="BJ216" s="19"/>
      <c r="BK216" s="19"/>
    </row>
    <row r="217" spans="2:63" s="52" customFormat="1" ht="12" customHeight="1">
      <c r="B217" s="34"/>
      <c r="C217" s="34"/>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19"/>
      <c r="AG217" s="19"/>
      <c r="AH217" s="19"/>
      <c r="AI217" s="12" t="s">
        <v>857</v>
      </c>
      <c r="AJ217" s="12"/>
      <c r="AK217" s="12"/>
      <c r="AL217" s="12"/>
      <c r="AM217" s="12"/>
      <c r="AN217" s="12"/>
      <c r="AO217" s="12"/>
      <c r="AP217" s="12"/>
      <c r="AQ217" s="12"/>
      <c r="AR217" s="12"/>
      <c r="AS217" s="12"/>
      <c r="AT217" s="12"/>
      <c r="AU217" s="12"/>
      <c r="AV217" s="12"/>
      <c r="AW217" s="19"/>
      <c r="AX217" s="12" t="s">
        <v>858</v>
      </c>
      <c r="AY217" s="12"/>
      <c r="AZ217" s="19"/>
      <c r="BA217" s="19"/>
      <c r="BB217" s="19"/>
      <c r="BC217" s="19"/>
      <c r="BD217" s="19"/>
      <c r="BE217" s="19"/>
      <c r="BF217" s="19"/>
      <c r="BG217" s="19"/>
      <c r="BH217" s="19"/>
      <c r="BI217" s="19"/>
      <c r="BJ217" s="19"/>
      <c r="BK217" s="19"/>
    </row>
    <row r="218" spans="2:63" s="52" customFormat="1" ht="9.75" customHeight="1">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row>
    <row r="219" s="52" customFormat="1" ht="9.75" customHeight="1"/>
    <row r="220" s="48" customFormat="1" ht="9.75" customHeight="1"/>
    <row r="221" spans="2:21" s="48" customFormat="1" ht="9.75" customHeight="1">
      <c r="B221" s="1024" t="s">
        <v>33</v>
      </c>
      <c r="C221" s="1025"/>
      <c r="D221" s="1025"/>
      <c r="E221" s="1025"/>
      <c r="F221" s="1026"/>
      <c r="H221" s="939" t="s">
        <v>21</v>
      </c>
      <c r="I221" s="940"/>
      <c r="J221" s="940"/>
      <c r="K221" s="940"/>
      <c r="L221" s="940"/>
      <c r="M221" s="940"/>
      <c r="N221" s="940"/>
      <c r="O221" s="940"/>
      <c r="P221" s="941"/>
      <c r="R221" s="1015" t="s">
        <v>63</v>
      </c>
      <c r="S221" s="1016"/>
      <c r="T221" s="1016"/>
      <c r="U221" s="1017"/>
    </row>
    <row r="222" spans="2:21" s="48" customFormat="1" ht="9.75" customHeight="1">
      <c r="B222" s="1027"/>
      <c r="C222" s="1028"/>
      <c r="D222" s="1028"/>
      <c r="E222" s="1028"/>
      <c r="F222" s="1029"/>
      <c r="H222" s="942"/>
      <c r="I222" s="943"/>
      <c r="J222" s="943"/>
      <c r="K222" s="943"/>
      <c r="L222" s="943"/>
      <c r="M222" s="943"/>
      <c r="N222" s="943"/>
      <c r="O222" s="943"/>
      <c r="P222" s="944"/>
      <c r="R222" s="1018"/>
      <c r="S222" s="1019"/>
      <c r="T222" s="1019"/>
      <c r="U222" s="1020"/>
    </row>
    <row r="223" s="48" customFormat="1" ht="9.75" customHeight="1"/>
    <row r="224" spans="2:63" s="48" customFormat="1"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688" t="str">
        <f>IF('初期入力シート'!M144="","年　　月　　日",'初期入力シート'!M144)</f>
        <v>年　　月　　日</v>
      </c>
      <c r="AA224" s="688"/>
      <c r="AB224" s="688"/>
      <c r="AC224" s="688"/>
      <c r="AD224" s="688"/>
      <c r="AE224" s="688"/>
      <c r="AF224" s="19"/>
      <c r="AG224" s="19"/>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row>
    <row r="225" spans="2:63" s="48" customFormat="1" ht="12" customHeight="1">
      <c r="B225" s="958" t="s">
        <v>34</v>
      </c>
      <c r="C225" s="958"/>
      <c r="D225" s="958"/>
      <c r="E225" s="958"/>
      <c r="F225" s="958"/>
      <c r="G225" s="958"/>
      <c r="H225" s="958"/>
      <c r="I225" s="958"/>
      <c r="J225" s="958"/>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20"/>
      <c r="AG225" s="21"/>
      <c r="AH225" s="16" t="s">
        <v>790</v>
      </c>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40" t="s">
        <v>36</v>
      </c>
    </row>
    <row r="226" spans="2:63" s="48" customFormat="1" ht="12" customHeight="1">
      <c r="B226" s="958"/>
      <c r="C226" s="958"/>
      <c r="D226" s="958"/>
      <c r="E226" s="958"/>
      <c r="F226" s="958"/>
      <c r="G226" s="958"/>
      <c r="H226" s="958"/>
      <c r="I226" s="958"/>
      <c r="J226" s="958"/>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20"/>
      <c r="AG226" s="21"/>
      <c r="AH226" s="653" t="s">
        <v>776</v>
      </c>
      <c r="AI226" s="654"/>
      <c r="AJ226" s="655"/>
      <c r="AK226" s="788"/>
      <c r="AL226" s="789"/>
      <c r="AM226" s="789"/>
      <c r="AN226" s="789"/>
      <c r="AO226" s="789"/>
      <c r="AP226" s="789"/>
      <c r="AQ226" s="789"/>
      <c r="AR226" s="789"/>
      <c r="AS226" s="789"/>
      <c r="AT226" s="789"/>
      <c r="AU226" s="789"/>
      <c r="AV226" s="789"/>
      <c r="AW226" s="789"/>
      <c r="AX226" s="789"/>
      <c r="AY226" s="653" t="s">
        <v>788</v>
      </c>
      <c r="AZ226" s="654"/>
      <c r="BA226" s="655"/>
      <c r="BB226" s="788"/>
      <c r="BC226" s="789"/>
      <c r="BD226" s="789"/>
      <c r="BE226" s="789"/>
      <c r="BF226" s="789"/>
      <c r="BG226" s="789"/>
      <c r="BH226" s="789"/>
      <c r="BI226" s="789"/>
      <c r="BJ226" s="789"/>
      <c r="BK226" s="795"/>
    </row>
    <row r="227" spans="2:63" s="48" customFormat="1" ht="12" customHeight="1">
      <c r="B227" s="958"/>
      <c r="C227" s="958"/>
      <c r="D227" s="958"/>
      <c r="E227" s="958"/>
      <c r="F227" s="958"/>
      <c r="G227" s="958"/>
      <c r="H227" s="958"/>
      <c r="I227" s="958"/>
      <c r="J227" s="958"/>
      <c r="K227" s="958"/>
      <c r="L227" s="958"/>
      <c r="M227" s="958"/>
      <c r="N227" s="958"/>
      <c r="O227" s="958"/>
      <c r="P227" s="958"/>
      <c r="Q227" s="958"/>
      <c r="R227" s="958"/>
      <c r="S227" s="958"/>
      <c r="T227" s="958"/>
      <c r="U227" s="958"/>
      <c r="V227" s="958"/>
      <c r="W227" s="958"/>
      <c r="X227" s="958"/>
      <c r="Y227" s="958"/>
      <c r="Z227" s="958"/>
      <c r="AA227" s="958"/>
      <c r="AB227" s="958"/>
      <c r="AC227" s="958"/>
      <c r="AD227" s="958"/>
      <c r="AE227" s="958"/>
      <c r="AF227" s="20"/>
      <c r="AG227" s="21"/>
      <c r="AH227" s="656"/>
      <c r="AI227" s="657"/>
      <c r="AJ227" s="658"/>
      <c r="AK227" s="790"/>
      <c r="AL227" s="791"/>
      <c r="AM227" s="791"/>
      <c r="AN227" s="791"/>
      <c r="AO227" s="791"/>
      <c r="AP227" s="791"/>
      <c r="AQ227" s="791"/>
      <c r="AR227" s="791"/>
      <c r="AS227" s="791"/>
      <c r="AT227" s="791"/>
      <c r="AU227" s="791"/>
      <c r="AV227" s="791"/>
      <c r="AW227" s="791"/>
      <c r="AX227" s="791"/>
      <c r="AY227" s="656"/>
      <c r="AZ227" s="657"/>
      <c r="BA227" s="658"/>
      <c r="BB227" s="790"/>
      <c r="BC227" s="791"/>
      <c r="BD227" s="791"/>
      <c r="BE227" s="791"/>
      <c r="BF227" s="791"/>
      <c r="BG227" s="791"/>
      <c r="BH227" s="791"/>
      <c r="BI227" s="791"/>
      <c r="BJ227" s="791"/>
      <c r="BK227" s="796"/>
    </row>
    <row r="228" spans="2:63" s="48" customFormat="1" ht="12" customHeight="1">
      <c r="B228" s="958"/>
      <c r="C228" s="958"/>
      <c r="D228" s="958"/>
      <c r="E228" s="958"/>
      <c r="F228" s="958"/>
      <c r="G228" s="958"/>
      <c r="H228" s="958"/>
      <c r="I228" s="958"/>
      <c r="J228" s="958"/>
      <c r="K228" s="958"/>
      <c r="L228" s="958"/>
      <c r="M228" s="958"/>
      <c r="N228" s="958"/>
      <c r="O228" s="958"/>
      <c r="P228" s="958"/>
      <c r="Q228" s="958"/>
      <c r="R228" s="958"/>
      <c r="S228" s="958"/>
      <c r="T228" s="958"/>
      <c r="U228" s="958"/>
      <c r="V228" s="958"/>
      <c r="W228" s="958"/>
      <c r="X228" s="958"/>
      <c r="Y228" s="958"/>
      <c r="Z228" s="958"/>
      <c r="AA228" s="958"/>
      <c r="AB228" s="958"/>
      <c r="AC228" s="958"/>
      <c r="AD228" s="958"/>
      <c r="AE228" s="958"/>
      <c r="AF228" s="20"/>
      <c r="AG228" s="19"/>
      <c r="AH228" s="659"/>
      <c r="AI228" s="660"/>
      <c r="AJ228" s="661"/>
      <c r="AK228" s="792"/>
      <c r="AL228" s="793"/>
      <c r="AM228" s="793"/>
      <c r="AN228" s="793"/>
      <c r="AO228" s="793"/>
      <c r="AP228" s="793"/>
      <c r="AQ228" s="793"/>
      <c r="AR228" s="793"/>
      <c r="AS228" s="793"/>
      <c r="AT228" s="793"/>
      <c r="AU228" s="793"/>
      <c r="AV228" s="793"/>
      <c r="AW228" s="793"/>
      <c r="AX228" s="793"/>
      <c r="AY228" s="659"/>
      <c r="AZ228" s="660"/>
      <c r="BA228" s="661"/>
      <c r="BB228" s="792"/>
      <c r="BC228" s="793"/>
      <c r="BD228" s="793"/>
      <c r="BE228" s="793"/>
      <c r="BF228" s="793"/>
      <c r="BG228" s="793"/>
      <c r="BH228" s="793"/>
      <c r="BI228" s="793"/>
      <c r="BJ228" s="793"/>
      <c r="BK228" s="797"/>
    </row>
    <row r="229" spans="2:63" s="48" customFormat="1" ht="12" customHeight="1">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19"/>
      <c r="AG229" s="19"/>
      <c r="AH229" s="653" t="s">
        <v>791</v>
      </c>
      <c r="AI229" s="763"/>
      <c r="AJ229" s="764"/>
      <c r="AK229" s="25" t="s">
        <v>865</v>
      </c>
      <c r="AL229" s="789"/>
      <c r="AM229" s="789"/>
      <c r="AN229" s="789"/>
      <c r="AO229" s="789"/>
      <c r="AP229" s="789"/>
      <c r="AQ229" s="789"/>
      <c r="AR229" s="26"/>
      <c r="AS229" s="26"/>
      <c r="AT229" s="26"/>
      <c r="AU229" s="26"/>
      <c r="AV229" s="26"/>
      <c r="AW229" s="26"/>
      <c r="AX229" s="26"/>
      <c r="AY229" s="27"/>
      <c r="AZ229" s="27"/>
      <c r="BA229" s="27"/>
      <c r="BB229" s="27"/>
      <c r="BC229" s="27"/>
      <c r="BD229" s="27"/>
      <c r="BE229" s="27"/>
      <c r="BF229" s="27"/>
      <c r="BG229" s="27"/>
      <c r="BH229" s="27"/>
      <c r="BI229" s="27"/>
      <c r="BJ229" s="27"/>
      <c r="BK229" s="28"/>
    </row>
    <row r="230" spans="2:63" s="48" customFormat="1" ht="12" customHeight="1">
      <c r="B230" s="959" t="s">
        <v>862</v>
      </c>
      <c r="C230" s="959"/>
      <c r="D230" s="959"/>
      <c r="E230" s="791">
        <f>IF(S165="","",S165)</f>
      </c>
      <c r="F230" s="791"/>
      <c r="G230" s="791"/>
      <c r="H230" s="791"/>
      <c r="I230" s="791"/>
      <c r="J230" s="791"/>
      <c r="K230" s="791"/>
      <c r="L230" s="791"/>
      <c r="M230" s="791"/>
      <c r="N230" s="19"/>
      <c r="O230" s="19"/>
      <c r="P230" s="19"/>
      <c r="Q230" s="19"/>
      <c r="R230" s="19"/>
      <c r="S230" s="19"/>
      <c r="T230" s="19"/>
      <c r="U230" s="19"/>
      <c r="V230" s="19"/>
      <c r="W230" s="19"/>
      <c r="X230" s="19"/>
      <c r="Y230" s="19"/>
      <c r="Z230" s="19"/>
      <c r="AA230" s="19"/>
      <c r="AB230" s="19"/>
      <c r="AC230" s="19"/>
      <c r="AD230" s="19"/>
      <c r="AE230" s="19"/>
      <c r="AF230" s="19"/>
      <c r="AG230" s="19"/>
      <c r="AH230" s="656"/>
      <c r="AI230" s="765"/>
      <c r="AJ230" s="766"/>
      <c r="AK230" s="790"/>
      <c r="AL230" s="791"/>
      <c r="AM230" s="791"/>
      <c r="AN230" s="791"/>
      <c r="AO230" s="791"/>
      <c r="AP230" s="791"/>
      <c r="AQ230" s="791"/>
      <c r="AR230" s="791"/>
      <c r="AS230" s="791"/>
      <c r="AT230" s="791"/>
      <c r="AU230" s="791"/>
      <c r="AV230" s="791"/>
      <c r="AW230" s="791"/>
      <c r="AX230" s="791"/>
      <c r="AY230" s="791"/>
      <c r="AZ230" s="791"/>
      <c r="BA230" s="791"/>
      <c r="BB230" s="791"/>
      <c r="BC230" s="791"/>
      <c r="BD230" s="791"/>
      <c r="BE230" s="791"/>
      <c r="BF230" s="791"/>
      <c r="BG230" s="791"/>
      <c r="BH230" s="791"/>
      <c r="BI230" s="791"/>
      <c r="BJ230" s="791"/>
      <c r="BK230" s="796"/>
    </row>
    <row r="231" spans="2:63" s="48" customFormat="1" ht="12" customHeight="1">
      <c r="B231" s="959"/>
      <c r="C231" s="959"/>
      <c r="D231" s="959"/>
      <c r="E231" s="791"/>
      <c r="F231" s="791"/>
      <c r="G231" s="791"/>
      <c r="H231" s="791"/>
      <c r="I231" s="791"/>
      <c r="J231" s="791"/>
      <c r="K231" s="791"/>
      <c r="L231" s="791"/>
      <c r="M231" s="791"/>
      <c r="N231" s="19"/>
      <c r="O231" s="19"/>
      <c r="P231" s="24"/>
      <c r="Q231" s="24"/>
      <c r="R231" s="24"/>
      <c r="S231" s="24"/>
      <c r="T231" s="24"/>
      <c r="U231" s="24"/>
      <c r="V231" s="24"/>
      <c r="W231" s="24"/>
      <c r="X231" s="24"/>
      <c r="Y231" s="24"/>
      <c r="Z231" s="24"/>
      <c r="AA231" s="24"/>
      <c r="AB231" s="24"/>
      <c r="AC231" s="24"/>
      <c r="AD231" s="24"/>
      <c r="AE231" s="24"/>
      <c r="AF231" s="19"/>
      <c r="AG231" s="19"/>
      <c r="AH231" s="656"/>
      <c r="AI231" s="765"/>
      <c r="AJ231" s="766"/>
      <c r="AK231" s="790"/>
      <c r="AL231" s="791"/>
      <c r="AM231" s="791"/>
      <c r="AN231" s="791"/>
      <c r="AO231" s="791"/>
      <c r="AP231" s="791"/>
      <c r="AQ231" s="791"/>
      <c r="AR231" s="791"/>
      <c r="AS231" s="791"/>
      <c r="AT231" s="791"/>
      <c r="AU231" s="791"/>
      <c r="AV231" s="791"/>
      <c r="AW231" s="791"/>
      <c r="AX231" s="791"/>
      <c r="AY231" s="791"/>
      <c r="AZ231" s="791"/>
      <c r="BA231" s="791"/>
      <c r="BB231" s="791"/>
      <c r="BC231" s="791"/>
      <c r="BD231" s="791"/>
      <c r="BE231" s="791"/>
      <c r="BF231" s="791"/>
      <c r="BG231" s="791"/>
      <c r="BH231" s="791"/>
      <c r="BI231" s="791"/>
      <c r="BJ231" s="791"/>
      <c r="BK231" s="796"/>
    </row>
    <row r="232" spans="2:63" s="48" customFormat="1" ht="12" customHeight="1">
      <c r="B232" s="959"/>
      <c r="C232" s="959"/>
      <c r="D232" s="959"/>
      <c r="E232" s="850"/>
      <c r="F232" s="850"/>
      <c r="G232" s="850"/>
      <c r="H232" s="850"/>
      <c r="I232" s="850"/>
      <c r="J232" s="850"/>
      <c r="K232" s="850"/>
      <c r="L232" s="850"/>
      <c r="M232" s="850"/>
      <c r="N232" s="19"/>
      <c r="O232" s="19" t="s">
        <v>110</v>
      </c>
      <c r="P232" s="19"/>
      <c r="Q232" s="19"/>
      <c r="R232" s="19"/>
      <c r="S232" s="19"/>
      <c r="T232" s="19"/>
      <c r="U232" s="19"/>
      <c r="V232" s="19"/>
      <c r="W232" s="19"/>
      <c r="X232" s="19"/>
      <c r="Y232" s="19"/>
      <c r="Z232" s="19"/>
      <c r="AA232" s="19"/>
      <c r="AB232" s="19"/>
      <c r="AC232" s="19"/>
      <c r="AD232" s="19"/>
      <c r="AE232" s="19"/>
      <c r="AF232" s="19"/>
      <c r="AG232" s="19"/>
      <c r="AH232" s="767"/>
      <c r="AI232" s="768"/>
      <c r="AJ232" s="769"/>
      <c r="AK232" s="31"/>
      <c r="AL232" s="32"/>
      <c r="AM232" s="32"/>
      <c r="AN232" s="32"/>
      <c r="AO232" s="32"/>
      <c r="AP232" s="32"/>
      <c r="AQ232" s="32"/>
      <c r="AR232" s="32"/>
      <c r="AS232" s="32"/>
      <c r="AT232" s="32"/>
      <c r="AU232" s="32"/>
      <c r="AV232" s="32"/>
      <c r="AW232" s="32"/>
      <c r="AX232" s="32"/>
      <c r="AY232" s="33"/>
      <c r="AZ232" s="33"/>
      <c r="BA232" s="33"/>
      <c r="BB232" s="244" t="s">
        <v>792</v>
      </c>
      <c r="BC232" s="244"/>
      <c r="BD232" s="793"/>
      <c r="BE232" s="793"/>
      <c r="BF232" s="793"/>
      <c r="BG232" s="793"/>
      <c r="BH232" s="793"/>
      <c r="BI232" s="793"/>
      <c r="BJ232" s="793"/>
      <c r="BK232" s="797"/>
    </row>
    <row r="233" spans="2:63" s="48" customFormat="1" ht="12" customHeight="1">
      <c r="B233" s="19"/>
      <c r="C233" s="19"/>
      <c r="D233" s="19"/>
      <c r="E233" s="19"/>
      <c r="F233" s="19"/>
      <c r="G233" s="19"/>
      <c r="H233" s="19"/>
      <c r="I233" s="19"/>
      <c r="J233" s="19"/>
      <c r="K233" s="19"/>
      <c r="L233" s="19"/>
      <c r="M233" s="19"/>
      <c r="N233" s="19"/>
      <c r="O233" s="19"/>
      <c r="P233" s="959" t="s">
        <v>864</v>
      </c>
      <c r="Q233" s="959"/>
      <c r="R233" s="959"/>
      <c r="S233" s="57" t="s">
        <v>865</v>
      </c>
      <c r="T233" s="960">
        <f>IF('初期入力シート'!M145="","",'初期入力シート'!M145)</f>
      </c>
      <c r="U233" s="960"/>
      <c r="V233" s="960"/>
      <c r="W233" s="960"/>
      <c r="X233" s="960"/>
      <c r="Y233" s="960"/>
      <c r="Z233" s="960"/>
      <c r="AA233" s="960"/>
      <c r="AB233" s="960"/>
      <c r="AC233" s="960"/>
      <c r="AD233" s="960"/>
      <c r="AE233" s="960"/>
      <c r="AF233" s="19"/>
      <c r="AG233" s="19"/>
      <c r="AH233" s="653" t="s">
        <v>778</v>
      </c>
      <c r="AI233" s="654"/>
      <c r="AJ233" s="655"/>
      <c r="AK233" s="798"/>
      <c r="AL233" s="727"/>
      <c r="AM233" s="727"/>
      <c r="AN233" s="727"/>
      <c r="AO233" s="727"/>
      <c r="AP233" s="727"/>
      <c r="AQ233" s="727"/>
      <c r="AR233" s="727"/>
      <c r="AS233" s="727"/>
      <c r="AT233" s="727"/>
      <c r="AU233" s="727"/>
      <c r="AV233" s="727"/>
      <c r="AW233" s="727"/>
      <c r="AX233" s="727"/>
      <c r="AY233" s="727"/>
      <c r="AZ233" s="727"/>
      <c r="BA233" s="727"/>
      <c r="BB233" s="727"/>
      <c r="BC233" s="727"/>
      <c r="BD233" s="727"/>
      <c r="BE233" s="727"/>
      <c r="BF233" s="727"/>
      <c r="BG233" s="727"/>
      <c r="BH233" s="727"/>
      <c r="BI233" s="727"/>
      <c r="BJ233" s="727"/>
      <c r="BK233" s="799"/>
    </row>
    <row r="234" spans="2:63" s="48" customFormat="1" ht="12" customHeight="1">
      <c r="B234" s="959" t="s">
        <v>863</v>
      </c>
      <c r="C234" s="959"/>
      <c r="D234" s="959"/>
      <c r="E234" s="791">
        <f>IF(F198="","",CONCATENATE(F198," 殿"))</f>
      </c>
      <c r="F234" s="791"/>
      <c r="G234" s="791"/>
      <c r="H234" s="791"/>
      <c r="I234" s="791"/>
      <c r="J234" s="791"/>
      <c r="K234" s="791"/>
      <c r="L234" s="791"/>
      <c r="M234" s="791"/>
      <c r="N234" s="19"/>
      <c r="O234" s="19"/>
      <c r="P234" s="959"/>
      <c r="Q234" s="959"/>
      <c r="R234" s="959"/>
      <c r="S234" s="1011">
        <f>IF('初期入力シート'!M146="","",'初期入力シート'!M146)</f>
      </c>
      <c r="T234" s="1011"/>
      <c r="U234" s="1011"/>
      <c r="V234" s="1011"/>
      <c r="W234" s="1011"/>
      <c r="X234" s="1011"/>
      <c r="Y234" s="1011"/>
      <c r="Z234" s="1011"/>
      <c r="AA234" s="1011"/>
      <c r="AB234" s="1011"/>
      <c r="AC234" s="1011"/>
      <c r="AD234" s="1011"/>
      <c r="AE234" s="1011"/>
      <c r="AF234" s="19"/>
      <c r="AG234" s="19"/>
      <c r="AH234" s="656"/>
      <c r="AI234" s="657"/>
      <c r="AJ234" s="658"/>
      <c r="AK234" s="728"/>
      <c r="AL234" s="729"/>
      <c r="AM234" s="729"/>
      <c r="AN234" s="729"/>
      <c r="AO234" s="729"/>
      <c r="AP234" s="729"/>
      <c r="AQ234" s="729"/>
      <c r="AR234" s="729"/>
      <c r="AS234" s="729"/>
      <c r="AT234" s="729"/>
      <c r="AU234" s="729"/>
      <c r="AV234" s="729"/>
      <c r="AW234" s="729"/>
      <c r="AX234" s="729"/>
      <c r="AY234" s="729"/>
      <c r="AZ234" s="729"/>
      <c r="BA234" s="729"/>
      <c r="BB234" s="729"/>
      <c r="BC234" s="729"/>
      <c r="BD234" s="729"/>
      <c r="BE234" s="729"/>
      <c r="BF234" s="729"/>
      <c r="BG234" s="729"/>
      <c r="BH234" s="729"/>
      <c r="BI234" s="729"/>
      <c r="BJ234" s="729"/>
      <c r="BK234" s="800"/>
    </row>
    <row r="235" spans="2:63" s="48" customFormat="1" ht="12" customHeight="1">
      <c r="B235" s="959"/>
      <c r="C235" s="959"/>
      <c r="D235" s="959"/>
      <c r="E235" s="791"/>
      <c r="F235" s="791"/>
      <c r="G235" s="791"/>
      <c r="H235" s="791"/>
      <c r="I235" s="791"/>
      <c r="J235" s="791"/>
      <c r="K235" s="791"/>
      <c r="L235" s="791"/>
      <c r="M235" s="791"/>
      <c r="N235" s="19"/>
      <c r="O235" s="19"/>
      <c r="P235" s="959"/>
      <c r="Q235" s="959"/>
      <c r="R235" s="959"/>
      <c r="S235" s="1011"/>
      <c r="T235" s="1011"/>
      <c r="U235" s="1011"/>
      <c r="V235" s="1011"/>
      <c r="W235" s="1011"/>
      <c r="X235" s="1011"/>
      <c r="Y235" s="1011"/>
      <c r="Z235" s="1011"/>
      <c r="AA235" s="1011"/>
      <c r="AB235" s="1011"/>
      <c r="AC235" s="1011"/>
      <c r="AD235" s="1011"/>
      <c r="AE235" s="1011"/>
      <c r="AF235" s="19"/>
      <c r="AG235" s="19"/>
      <c r="AH235" s="659"/>
      <c r="AI235" s="660"/>
      <c r="AJ235" s="661"/>
      <c r="AK235" s="730"/>
      <c r="AL235" s="731"/>
      <c r="AM235" s="731"/>
      <c r="AN235" s="731"/>
      <c r="AO235" s="731"/>
      <c r="AP235" s="731"/>
      <c r="AQ235" s="731"/>
      <c r="AR235" s="731"/>
      <c r="AS235" s="731"/>
      <c r="AT235" s="731"/>
      <c r="AU235" s="731"/>
      <c r="AV235" s="731"/>
      <c r="AW235" s="731"/>
      <c r="AX235" s="731"/>
      <c r="AY235" s="731"/>
      <c r="AZ235" s="731"/>
      <c r="BA235" s="731"/>
      <c r="BB235" s="731"/>
      <c r="BC235" s="731"/>
      <c r="BD235" s="731"/>
      <c r="BE235" s="731"/>
      <c r="BF235" s="731"/>
      <c r="BG235" s="731"/>
      <c r="BH235" s="731"/>
      <c r="BI235" s="731"/>
      <c r="BJ235" s="731"/>
      <c r="BK235" s="801"/>
    </row>
    <row r="236" spans="2:63" s="48" customFormat="1" ht="12" customHeight="1">
      <c r="B236" s="959"/>
      <c r="C236" s="959"/>
      <c r="D236" s="959"/>
      <c r="E236" s="850"/>
      <c r="F236" s="850"/>
      <c r="G236" s="850"/>
      <c r="H236" s="850"/>
      <c r="I236" s="850"/>
      <c r="J236" s="850"/>
      <c r="K236" s="850"/>
      <c r="L236" s="850"/>
      <c r="M236" s="850"/>
      <c r="N236" s="19"/>
      <c r="O236" s="19"/>
      <c r="P236" s="959"/>
      <c r="Q236" s="959"/>
      <c r="R236" s="959"/>
      <c r="S236" s="1014"/>
      <c r="T236" s="1014"/>
      <c r="U236" s="1014"/>
      <c r="V236" s="1014"/>
      <c r="W236" s="1014"/>
      <c r="X236" s="1014"/>
      <c r="Y236" s="1014"/>
      <c r="Z236" s="1014"/>
      <c r="AA236" s="1014"/>
      <c r="AB236" s="1014"/>
      <c r="AC236" s="1014"/>
      <c r="AD236" s="1014"/>
      <c r="AE236" s="1014"/>
      <c r="AF236" s="19"/>
      <c r="AG236" s="19"/>
      <c r="AH236" s="794" t="s">
        <v>832</v>
      </c>
      <c r="AI236" s="654"/>
      <c r="AJ236" s="655"/>
      <c r="AK236" s="802" t="s">
        <v>786</v>
      </c>
      <c r="AL236" s="803"/>
      <c r="AM236" s="803"/>
      <c r="AN236" s="720" t="s">
        <v>41</v>
      </c>
      <c r="AO236" s="720"/>
      <c r="AP236" s="720"/>
      <c r="AQ236" s="720"/>
      <c r="AR236" s="720"/>
      <c r="AS236" s="720"/>
      <c r="AT236" s="720"/>
      <c r="AU236" s="720"/>
      <c r="AV236" s="721"/>
      <c r="AW236" s="656" t="s">
        <v>821</v>
      </c>
      <c r="AX236" s="657"/>
      <c r="AY236" s="658"/>
      <c r="AZ236" s="804" t="s">
        <v>42</v>
      </c>
      <c r="BA236" s="805"/>
      <c r="BB236" s="805"/>
      <c r="BC236" s="805"/>
      <c r="BD236" s="805"/>
      <c r="BE236" s="805"/>
      <c r="BF236" s="805"/>
      <c r="BG236" s="805"/>
      <c r="BH236" s="805"/>
      <c r="BI236" s="805"/>
      <c r="BJ236" s="805"/>
      <c r="BK236" s="806"/>
    </row>
    <row r="237" spans="2:63" s="48" customFormat="1" ht="12" customHeight="1">
      <c r="B237" s="23"/>
      <c r="C237" s="23"/>
      <c r="D237" s="23"/>
      <c r="E237" s="29"/>
      <c r="F237" s="29"/>
      <c r="G237" s="29"/>
      <c r="H237" s="29"/>
      <c r="I237" s="29"/>
      <c r="J237" s="29"/>
      <c r="K237" s="29"/>
      <c r="L237" s="29"/>
      <c r="M237" s="19"/>
      <c r="N237" s="19"/>
      <c r="O237" s="19"/>
      <c r="P237" s="23"/>
      <c r="Q237" s="23"/>
      <c r="R237" s="23"/>
      <c r="S237" s="30"/>
      <c r="T237" s="30"/>
      <c r="U237" s="30"/>
      <c r="V237" s="30"/>
      <c r="W237" s="30"/>
      <c r="X237" s="30"/>
      <c r="Y237" s="30"/>
      <c r="Z237" s="30"/>
      <c r="AA237" s="30"/>
      <c r="AB237" s="30"/>
      <c r="AC237" s="30"/>
      <c r="AD237" s="30"/>
      <c r="AE237" s="30"/>
      <c r="AF237" s="19"/>
      <c r="AG237" s="19"/>
      <c r="AH237" s="690"/>
      <c r="AI237" s="657"/>
      <c r="AJ237" s="658"/>
      <c r="AK237" s="1"/>
      <c r="AL237" s="2"/>
      <c r="AM237" s="2"/>
      <c r="AN237" s="628"/>
      <c r="AO237" s="628"/>
      <c r="AP237" s="628"/>
      <c r="AQ237" s="628"/>
      <c r="AR237" s="628"/>
      <c r="AS237" s="628"/>
      <c r="AT237" s="628"/>
      <c r="AU237" s="628"/>
      <c r="AV237" s="629"/>
      <c r="AW237" s="690"/>
      <c r="AX237" s="657"/>
      <c r="AY237" s="658"/>
      <c r="AZ237" s="807"/>
      <c r="BA237" s="808"/>
      <c r="BB237" s="808"/>
      <c r="BC237" s="808"/>
      <c r="BD237" s="808"/>
      <c r="BE237" s="808"/>
      <c r="BF237" s="808"/>
      <c r="BG237" s="808"/>
      <c r="BH237" s="808"/>
      <c r="BI237" s="808"/>
      <c r="BJ237" s="808"/>
      <c r="BK237" s="809"/>
    </row>
    <row r="238" spans="2:63" s="48" customFormat="1" ht="12" customHeight="1">
      <c r="B238" s="995" t="s">
        <v>777</v>
      </c>
      <c r="C238" s="996"/>
      <c r="D238" s="997"/>
      <c r="E238" s="1003" t="str">
        <f>E165</f>
        <v>生和コーポレーション株式会社</v>
      </c>
      <c r="F238" s="1004"/>
      <c r="G238" s="1004"/>
      <c r="H238" s="1004"/>
      <c r="I238" s="1004"/>
      <c r="J238" s="1004"/>
      <c r="K238" s="1004"/>
      <c r="L238" s="1004"/>
      <c r="M238" s="1004"/>
      <c r="N238" s="1005"/>
      <c r="O238" s="19"/>
      <c r="P238" s="959" t="s">
        <v>776</v>
      </c>
      <c r="Q238" s="959"/>
      <c r="R238" s="959"/>
      <c r="S238" s="1009">
        <f>IF('初期入力シート'!M149="","",'初期入力シート'!M149)</f>
      </c>
      <c r="T238" s="1009"/>
      <c r="U238" s="1009"/>
      <c r="V238" s="1009"/>
      <c r="W238" s="1009"/>
      <c r="X238" s="1009"/>
      <c r="Y238" s="1009"/>
      <c r="Z238" s="1009"/>
      <c r="AA238" s="1009"/>
      <c r="AB238" s="1009"/>
      <c r="AC238" s="1009"/>
      <c r="AD238" s="1009"/>
      <c r="AE238" s="1009"/>
      <c r="AF238" s="19"/>
      <c r="AG238" s="19"/>
      <c r="AH238" s="659"/>
      <c r="AI238" s="660"/>
      <c r="AJ238" s="661"/>
      <c r="AK238" s="712" t="s">
        <v>785</v>
      </c>
      <c r="AL238" s="713"/>
      <c r="AM238" s="713"/>
      <c r="AN238" s="714" t="s">
        <v>41</v>
      </c>
      <c r="AO238" s="714"/>
      <c r="AP238" s="714"/>
      <c r="AQ238" s="714"/>
      <c r="AR238" s="714"/>
      <c r="AS238" s="714"/>
      <c r="AT238" s="714"/>
      <c r="AU238" s="714"/>
      <c r="AV238" s="715"/>
      <c r="AW238" s="659"/>
      <c r="AX238" s="660"/>
      <c r="AY238" s="661"/>
      <c r="AZ238" s="810"/>
      <c r="BA238" s="811"/>
      <c r="BB238" s="811"/>
      <c r="BC238" s="811"/>
      <c r="BD238" s="811"/>
      <c r="BE238" s="811"/>
      <c r="BF238" s="811"/>
      <c r="BG238" s="811"/>
      <c r="BH238" s="811"/>
      <c r="BI238" s="811"/>
      <c r="BJ238" s="811"/>
      <c r="BK238" s="812"/>
    </row>
    <row r="239" spans="2:63" s="48" customFormat="1" ht="12" customHeight="1">
      <c r="B239" s="998"/>
      <c r="C239" s="959"/>
      <c r="D239" s="999"/>
      <c r="E239" s="1006"/>
      <c r="F239" s="1007"/>
      <c r="G239" s="1007"/>
      <c r="H239" s="1007"/>
      <c r="I239" s="1007"/>
      <c r="J239" s="1007"/>
      <c r="K239" s="1007"/>
      <c r="L239" s="1007"/>
      <c r="M239" s="1007"/>
      <c r="N239" s="1008"/>
      <c r="O239" s="19"/>
      <c r="P239" s="959"/>
      <c r="Q239" s="959"/>
      <c r="R239" s="959"/>
      <c r="S239" s="977"/>
      <c r="T239" s="977"/>
      <c r="U239" s="977"/>
      <c r="V239" s="977"/>
      <c r="W239" s="977"/>
      <c r="X239" s="977"/>
      <c r="Y239" s="977"/>
      <c r="Z239" s="977"/>
      <c r="AA239" s="977"/>
      <c r="AB239" s="977"/>
      <c r="AC239" s="977"/>
      <c r="AD239" s="977"/>
      <c r="AE239" s="977"/>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row>
    <row r="240" spans="2:63" s="48" customFormat="1" ht="12" customHeight="1">
      <c r="B240" s="998"/>
      <c r="C240" s="959"/>
      <c r="D240" s="999"/>
      <c r="E240" s="1010">
        <f>IF(E167="","",E167)</f>
      </c>
      <c r="F240" s="1011"/>
      <c r="G240" s="1011"/>
      <c r="H240" s="1011"/>
      <c r="I240" s="1011"/>
      <c r="J240" s="1011"/>
      <c r="K240" s="1011"/>
      <c r="L240" s="988" t="s">
        <v>780</v>
      </c>
      <c r="M240" s="988"/>
      <c r="N240" s="989"/>
      <c r="O240" s="19"/>
      <c r="P240" s="959" t="s">
        <v>788</v>
      </c>
      <c r="Q240" s="959"/>
      <c r="R240" s="959"/>
      <c r="S240" s="976">
        <f>IF('初期入力シート'!M150="","",'初期入力シート'!M150)</f>
      </c>
      <c r="T240" s="976"/>
      <c r="U240" s="976"/>
      <c r="V240" s="976"/>
      <c r="W240" s="976"/>
      <c r="X240" s="976"/>
      <c r="Y240" s="976"/>
      <c r="Z240" s="976"/>
      <c r="AA240" s="976"/>
      <c r="AB240" s="976"/>
      <c r="AC240" s="976"/>
      <c r="AD240" s="992" t="s">
        <v>827</v>
      </c>
      <c r="AE240" s="992"/>
      <c r="AF240" s="19"/>
      <c r="AG240" s="19"/>
      <c r="AH240" s="653" t="s">
        <v>781</v>
      </c>
      <c r="AI240" s="654"/>
      <c r="AJ240" s="655"/>
      <c r="AK240" s="671" t="s">
        <v>833</v>
      </c>
      <c r="AL240" s="651"/>
      <c r="AM240" s="651"/>
      <c r="AN240" s="651"/>
      <c r="AO240" s="651"/>
      <c r="AP240" s="651"/>
      <c r="AQ240" s="652"/>
      <c r="AR240" s="650" t="s">
        <v>828</v>
      </c>
      <c r="AS240" s="651"/>
      <c r="AT240" s="651"/>
      <c r="AU240" s="651"/>
      <c r="AV240" s="651"/>
      <c r="AW240" s="651"/>
      <c r="AX240" s="651"/>
      <c r="AY240" s="651"/>
      <c r="AZ240" s="651"/>
      <c r="BA240" s="651"/>
      <c r="BB240" s="651"/>
      <c r="BC240" s="651"/>
      <c r="BD240" s="652"/>
      <c r="BE240" s="650" t="s">
        <v>829</v>
      </c>
      <c r="BF240" s="651"/>
      <c r="BG240" s="651"/>
      <c r="BH240" s="651"/>
      <c r="BI240" s="651"/>
      <c r="BJ240" s="651"/>
      <c r="BK240" s="689"/>
    </row>
    <row r="241" spans="2:63" s="48" customFormat="1" ht="12" customHeight="1">
      <c r="B241" s="998"/>
      <c r="C241" s="959"/>
      <c r="D241" s="999"/>
      <c r="E241" s="1010"/>
      <c r="F241" s="1011"/>
      <c r="G241" s="1011"/>
      <c r="H241" s="1011"/>
      <c r="I241" s="1011"/>
      <c r="J241" s="1011"/>
      <c r="K241" s="1011"/>
      <c r="L241" s="988"/>
      <c r="M241" s="988"/>
      <c r="N241" s="989"/>
      <c r="O241" s="19"/>
      <c r="P241" s="959"/>
      <c r="Q241" s="959"/>
      <c r="R241" s="959"/>
      <c r="S241" s="977"/>
      <c r="T241" s="977"/>
      <c r="U241" s="977"/>
      <c r="V241" s="977"/>
      <c r="W241" s="977"/>
      <c r="X241" s="977"/>
      <c r="Y241" s="977"/>
      <c r="Z241" s="977"/>
      <c r="AA241" s="977"/>
      <c r="AB241" s="977"/>
      <c r="AC241" s="977"/>
      <c r="AD241" s="993"/>
      <c r="AE241" s="993"/>
      <c r="AF241" s="19"/>
      <c r="AG241" s="19"/>
      <c r="AH241" s="690"/>
      <c r="AI241" s="657"/>
      <c r="AJ241" s="658"/>
      <c r="AK241" s="632"/>
      <c r="AL241" s="633"/>
      <c r="AM241" s="633"/>
      <c r="AN241" s="633"/>
      <c r="AO241" s="633"/>
      <c r="AP241" s="638" t="s">
        <v>967</v>
      </c>
      <c r="AQ241" s="639"/>
      <c r="AR241" s="981"/>
      <c r="AS241" s="973"/>
      <c r="AT241" s="973"/>
      <c r="AU241" s="973"/>
      <c r="AV241" s="978"/>
      <c r="AW241" s="978"/>
      <c r="AX241" s="607" t="s">
        <v>830</v>
      </c>
      <c r="AY241" s="678"/>
      <c r="AZ241" s="678"/>
      <c r="BA241" s="678"/>
      <c r="BB241" s="678"/>
      <c r="BC241" s="678"/>
      <c r="BD241" s="610" t="s">
        <v>831</v>
      </c>
      <c r="BE241" s="613" t="s">
        <v>783</v>
      </c>
      <c r="BF241" s="614"/>
      <c r="BG241" s="614"/>
      <c r="BH241" s="614"/>
      <c r="BI241" s="614"/>
      <c r="BJ241" s="614"/>
      <c r="BK241" s="615"/>
    </row>
    <row r="242" spans="2:63" s="48" customFormat="1" ht="12" customHeight="1">
      <c r="B242" s="1000"/>
      <c r="C242" s="1001"/>
      <c r="D242" s="1002"/>
      <c r="E242" s="1012"/>
      <c r="F242" s="1013"/>
      <c r="G242" s="1013"/>
      <c r="H242" s="1013"/>
      <c r="I242" s="1013"/>
      <c r="J242" s="1013"/>
      <c r="K242" s="1013"/>
      <c r="L242" s="990"/>
      <c r="M242" s="990"/>
      <c r="N242" s="991"/>
      <c r="O242" s="19"/>
      <c r="P242" s="19"/>
      <c r="Q242" s="19"/>
      <c r="R242" s="19"/>
      <c r="S242" s="19"/>
      <c r="T242" s="19"/>
      <c r="U242" s="19"/>
      <c r="V242" s="19"/>
      <c r="W242" s="19"/>
      <c r="X242" s="19"/>
      <c r="Y242" s="19"/>
      <c r="Z242" s="19"/>
      <c r="AA242" s="19"/>
      <c r="AB242" s="19"/>
      <c r="AC242" s="19"/>
      <c r="AD242" s="19"/>
      <c r="AE242" s="19"/>
      <c r="AF242" s="19"/>
      <c r="AG242" s="19"/>
      <c r="AH242" s="690"/>
      <c r="AI242" s="657"/>
      <c r="AJ242" s="658"/>
      <c r="AK242" s="634"/>
      <c r="AL242" s="635"/>
      <c r="AM242" s="635"/>
      <c r="AN242" s="635"/>
      <c r="AO242" s="635"/>
      <c r="AP242" s="640"/>
      <c r="AQ242" s="641"/>
      <c r="AR242" s="982"/>
      <c r="AS242" s="974"/>
      <c r="AT242" s="974"/>
      <c r="AU242" s="974"/>
      <c r="AV242" s="979"/>
      <c r="AW242" s="979"/>
      <c r="AX242" s="608"/>
      <c r="AY242" s="679"/>
      <c r="AZ242" s="679"/>
      <c r="BA242" s="679"/>
      <c r="BB242" s="679"/>
      <c r="BC242" s="679"/>
      <c r="BD242" s="611"/>
      <c r="BE242" s="616"/>
      <c r="BF242" s="617"/>
      <c r="BG242" s="617"/>
      <c r="BH242" s="617"/>
      <c r="BI242" s="617"/>
      <c r="BJ242" s="617"/>
      <c r="BK242" s="618"/>
    </row>
    <row r="243" spans="2:63" s="48" customFormat="1" ht="12" customHeight="1">
      <c r="B243" s="19"/>
      <c r="C243" s="19"/>
      <c r="D243" s="19"/>
      <c r="E243" s="19"/>
      <c r="F243" s="19"/>
      <c r="G243" s="19"/>
      <c r="H243" s="19"/>
      <c r="I243" s="19"/>
      <c r="J243" s="19"/>
      <c r="K243" s="19"/>
      <c r="L243" s="19"/>
      <c r="M243" s="19"/>
      <c r="N243" s="19"/>
      <c r="O243" s="19"/>
      <c r="P243" s="19"/>
      <c r="Q243" s="984" t="s">
        <v>774</v>
      </c>
      <c r="R243" s="984"/>
      <c r="S243" s="850">
        <f>IF('初期入力シート'!M147="","",'初期入力シート'!M147)</f>
      </c>
      <c r="T243" s="850"/>
      <c r="U243" s="850"/>
      <c r="V243" s="850"/>
      <c r="W243" s="850"/>
      <c r="X243" s="984" t="s">
        <v>775</v>
      </c>
      <c r="Y243" s="984"/>
      <c r="Z243" s="994">
        <f>IF('初期入力シート'!M148="","",'初期入力シート'!M148)</f>
      </c>
      <c r="AA243" s="994"/>
      <c r="AB243" s="994"/>
      <c r="AC243" s="994"/>
      <c r="AD243" s="994"/>
      <c r="AE243" s="994"/>
      <c r="AF243" s="21"/>
      <c r="AG243" s="21"/>
      <c r="AH243" s="690"/>
      <c r="AI243" s="657"/>
      <c r="AJ243" s="658"/>
      <c r="AK243" s="636"/>
      <c r="AL243" s="637"/>
      <c r="AM243" s="637"/>
      <c r="AN243" s="637"/>
      <c r="AO243" s="637"/>
      <c r="AP243" s="642"/>
      <c r="AQ243" s="643"/>
      <c r="AR243" s="985"/>
      <c r="AS243" s="986"/>
      <c r="AT243" s="986"/>
      <c r="AU243" s="986"/>
      <c r="AV243" s="987"/>
      <c r="AW243" s="987"/>
      <c r="AX243" s="609"/>
      <c r="AY243" s="680"/>
      <c r="AZ243" s="680"/>
      <c r="BA243" s="680"/>
      <c r="BB243" s="680"/>
      <c r="BC243" s="680"/>
      <c r="BD243" s="612"/>
      <c r="BE243" s="619"/>
      <c r="BF243" s="620"/>
      <c r="BG243" s="620"/>
      <c r="BH243" s="620"/>
      <c r="BI243" s="620"/>
      <c r="BJ243" s="620"/>
      <c r="BK243" s="621"/>
    </row>
    <row r="244" spans="2:63" s="48" customFormat="1"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690"/>
      <c r="AI244" s="657"/>
      <c r="AJ244" s="658"/>
      <c r="AK244" s="632"/>
      <c r="AL244" s="633"/>
      <c r="AM244" s="633"/>
      <c r="AN244" s="633"/>
      <c r="AO244" s="633"/>
      <c r="AP244" s="638" t="s">
        <v>782</v>
      </c>
      <c r="AQ244" s="639"/>
      <c r="AR244" s="981"/>
      <c r="AS244" s="973"/>
      <c r="AT244" s="973"/>
      <c r="AU244" s="973"/>
      <c r="AV244" s="978"/>
      <c r="AW244" s="978"/>
      <c r="AX244" s="607" t="s">
        <v>830</v>
      </c>
      <c r="AY244" s="678"/>
      <c r="AZ244" s="678"/>
      <c r="BA244" s="678"/>
      <c r="BB244" s="678"/>
      <c r="BC244" s="678"/>
      <c r="BD244" s="610" t="s">
        <v>831</v>
      </c>
      <c r="BE244" s="613" t="s">
        <v>783</v>
      </c>
      <c r="BF244" s="614"/>
      <c r="BG244" s="614"/>
      <c r="BH244" s="614"/>
      <c r="BI244" s="614"/>
      <c r="BJ244" s="614"/>
      <c r="BK244" s="615"/>
    </row>
    <row r="245" spans="2:63" s="48" customFormat="1" ht="12" customHeight="1">
      <c r="B245" s="16" t="s">
        <v>789</v>
      </c>
      <c r="C245" s="7"/>
      <c r="D245" s="7"/>
      <c r="E245" s="7"/>
      <c r="F245" s="7"/>
      <c r="G245" s="7"/>
      <c r="H245" s="7"/>
      <c r="I245" s="7"/>
      <c r="J245" s="7"/>
      <c r="K245" s="7"/>
      <c r="L245" s="7"/>
      <c r="M245" s="7"/>
      <c r="N245" s="7"/>
      <c r="O245" s="11"/>
      <c r="P245" s="7"/>
      <c r="Q245" s="7"/>
      <c r="R245" s="7"/>
      <c r="S245" s="7"/>
      <c r="T245" s="7"/>
      <c r="U245" s="7"/>
      <c r="V245" s="7"/>
      <c r="W245" s="7"/>
      <c r="X245" s="7"/>
      <c r="Y245" s="7"/>
      <c r="Z245" s="7"/>
      <c r="AA245" s="7"/>
      <c r="AB245" s="7"/>
      <c r="AC245" s="7"/>
      <c r="AD245" s="19"/>
      <c r="AE245" s="40" t="s">
        <v>35</v>
      </c>
      <c r="AF245" s="19"/>
      <c r="AG245" s="19"/>
      <c r="AH245" s="690"/>
      <c r="AI245" s="657"/>
      <c r="AJ245" s="658"/>
      <c r="AK245" s="634"/>
      <c r="AL245" s="635"/>
      <c r="AM245" s="635"/>
      <c r="AN245" s="635"/>
      <c r="AO245" s="635"/>
      <c r="AP245" s="640"/>
      <c r="AQ245" s="641"/>
      <c r="AR245" s="982"/>
      <c r="AS245" s="974"/>
      <c r="AT245" s="974"/>
      <c r="AU245" s="974"/>
      <c r="AV245" s="979"/>
      <c r="AW245" s="979"/>
      <c r="AX245" s="608"/>
      <c r="AY245" s="679"/>
      <c r="AZ245" s="679"/>
      <c r="BA245" s="679"/>
      <c r="BB245" s="679"/>
      <c r="BC245" s="679"/>
      <c r="BD245" s="611"/>
      <c r="BE245" s="616"/>
      <c r="BF245" s="617"/>
      <c r="BG245" s="617"/>
      <c r="BH245" s="617"/>
      <c r="BI245" s="617"/>
      <c r="BJ245" s="617"/>
      <c r="BK245" s="618"/>
    </row>
    <row r="246" spans="2:63" s="48" customFormat="1" ht="12" customHeight="1">
      <c r="B246" s="653" t="s">
        <v>778</v>
      </c>
      <c r="C246" s="654"/>
      <c r="D246" s="655"/>
      <c r="E246" s="662">
        <f>IF(S238="","",CONCATENATE(E240," の工事に伴う ",'初期入力シート'!M184))</f>
      </c>
      <c r="F246" s="663"/>
      <c r="G246" s="663"/>
      <c r="H246" s="663"/>
      <c r="I246" s="663"/>
      <c r="J246" s="663"/>
      <c r="K246" s="663"/>
      <c r="L246" s="663"/>
      <c r="M246" s="663"/>
      <c r="N246" s="663"/>
      <c r="O246" s="663"/>
      <c r="P246" s="663"/>
      <c r="Q246" s="663"/>
      <c r="R246" s="663"/>
      <c r="S246" s="663"/>
      <c r="T246" s="663"/>
      <c r="U246" s="663"/>
      <c r="V246" s="663"/>
      <c r="W246" s="663"/>
      <c r="X246" s="663"/>
      <c r="Y246" s="663"/>
      <c r="Z246" s="663"/>
      <c r="AA246" s="663"/>
      <c r="AB246" s="663"/>
      <c r="AC246" s="663"/>
      <c r="AD246" s="663"/>
      <c r="AE246" s="664"/>
      <c r="AF246" s="19"/>
      <c r="AG246" s="19"/>
      <c r="AH246" s="659"/>
      <c r="AI246" s="660"/>
      <c r="AJ246" s="661"/>
      <c r="AK246" s="691"/>
      <c r="AL246" s="692"/>
      <c r="AM246" s="692"/>
      <c r="AN246" s="692"/>
      <c r="AO246" s="692"/>
      <c r="AP246" s="693"/>
      <c r="AQ246" s="694"/>
      <c r="AR246" s="983"/>
      <c r="AS246" s="975"/>
      <c r="AT246" s="975"/>
      <c r="AU246" s="975"/>
      <c r="AV246" s="980"/>
      <c r="AW246" s="980"/>
      <c r="AX246" s="705"/>
      <c r="AY246" s="706"/>
      <c r="AZ246" s="706"/>
      <c r="BA246" s="706"/>
      <c r="BB246" s="706"/>
      <c r="BC246" s="706"/>
      <c r="BD246" s="707"/>
      <c r="BE246" s="822"/>
      <c r="BF246" s="823"/>
      <c r="BG246" s="823"/>
      <c r="BH246" s="823"/>
      <c r="BI246" s="823"/>
      <c r="BJ246" s="823"/>
      <c r="BK246" s="824"/>
    </row>
    <row r="247" spans="2:63" s="48" customFormat="1" ht="12" customHeight="1">
      <c r="B247" s="656"/>
      <c r="C247" s="657"/>
      <c r="D247" s="658"/>
      <c r="E247" s="665"/>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7"/>
      <c r="AF247" s="19"/>
      <c r="AG247" s="19"/>
      <c r="AH247" s="672" t="s">
        <v>899</v>
      </c>
      <c r="AI247" s="673"/>
      <c r="AJ247" s="835"/>
      <c r="AK247" s="710" t="s">
        <v>900</v>
      </c>
      <c r="AL247" s="710"/>
      <c r="AM247" s="711"/>
      <c r="AN247" s="828" t="s">
        <v>901</v>
      </c>
      <c r="AO247" s="828"/>
      <c r="AP247" s="828"/>
      <c r="AQ247" s="828"/>
      <c r="AR247" s="828"/>
      <c r="AS247" s="828"/>
      <c r="AT247" s="828"/>
      <c r="AU247" s="828"/>
      <c r="AV247" s="828" t="s">
        <v>902</v>
      </c>
      <c r="AW247" s="828"/>
      <c r="AX247" s="828"/>
      <c r="AY247" s="828"/>
      <c r="AZ247" s="828"/>
      <c r="BA247" s="828"/>
      <c r="BB247" s="828"/>
      <c r="BC247" s="828"/>
      <c r="BD247" s="828" t="s">
        <v>903</v>
      </c>
      <c r="BE247" s="828"/>
      <c r="BF247" s="828"/>
      <c r="BG247" s="828"/>
      <c r="BH247" s="828"/>
      <c r="BI247" s="828"/>
      <c r="BJ247" s="828"/>
      <c r="BK247" s="828"/>
    </row>
    <row r="248" spans="2:63" s="48" customFormat="1" ht="12" customHeight="1">
      <c r="B248" s="690"/>
      <c r="C248" s="657"/>
      <c r="D248" s="658"/>
      <c r="E248" s="668"/>
      <c r="F248" s="669"/>
      <c r="G248" s="669"/>
      <c r="H248" s="669"/>
      <c r="I248" s="669"/>
      <c r="J248" s="669"/>
      <c r="K248" s="669"/>
      <c r="L248" s="669"/>
      <c r="M248" s="669"/>
      <c r="N248" s="669"/>
      <c r="O248" s="669"/>
      <c r="P248" s="669"/>
      <c r="Q248" s="669"/>
      <c r="R248" s="669"/>
      <c r="S248" s="669"/>
      <c r="T248" s="666"/>
      <c r="U248" s="666"/>
      <c r="V248" s="666"/>
      <c r="W248" s="666"/>
      <c r="X248" s="666"/>
      <c r="Y248" s="666"/>
      <c r="Z248" s="666"/>
      <c r="AA248" s="666"/>
      <c r="AB248" s="666"/>
      <c r="AC248" s="666"/>
      <c r="AD248" s="666"/>
      <c r="AE248" s="667"/>
      <c r="AF248" s="19"/>
      <c r="AG248" s="19"/>
      <c r="AH248" s="836"/>
      <c r="AI248" s="837"/>
      <c r="AJ248" s="838"/>
      <c r="AK248" s="710"/>
      <c r="AL248" s="710"/>
      <c r="AM248" s="710"/>
      <c r="AN248" s="622" t="s">
        <v>905</v>
      </c>
      <c r="AO248" s="903"/>
      <c r="AP248" s="903"/>
      <c r="AQ248" s="903"/>
      <c r="AR248" s="903"/>
      <c r="AS248" s="903"/>
      <c r="AT248" s="903"/>
      <c r="AU248" s="903"/>
      <c r="AV248" s="622" t="s">
        <v>905</v>
      </c>
      <c r="AW248" s="903"/>
      <c r="AX248" s="903"/>
      <c r="AY248" s="903"/>
      <c r="AZ248" s="903"/>
      <c r="BA248" s="903"/>
      <c r="BB248" s="903"/>
      <c r="BC248" s="903"/>
      <c r="BD248" s="622" t="s">
        <v>905</v>
      </c>
      <c r="BE248" s="903"/>
      <c r="BF248" s="903"/>
      <c r="BG248" s="903"/>
      <c r="BH248" s="903"/>
      <c r="BI248" s="903"/>
      <c r="BJ248" s="903"/>
      <c r="BK248" s="903"/>
    </row>
    <row r="249" spans="2:63" s="48" customFormat="1" ht="12" customHeight="1">
      <c r="B249" s="794" t="s">
        <v>832</v>
      </c>
      <c r="C249" s="654"/>
      <c r="D249" s="655"/>
      <c r="E249" s="802" t="s">
        <v>786</v>
      </c>
      <c r="F249" s="803"/>
      <c r="G249" s="803"/>
      <c r="H249" s="720" t="str">
        <f>IF('初期入力シート'!M181="","年　　月　　日",'初期入力シート'!M181)</f>
        <v>年　　月　　日</v>
      </c>
      <c r="I249" s="720"/>
      <c r="J249" s="720"/>
      <c r="K249" s="720"/>
      <c r="L249" s="720"/>
      <c r="M249" s="720"/>
      <c r="N249" s="720"/>
      <c r="O249" s="720"/>
      <c r="P249" s="721"/>
      <c r="Q249" s="656" t="s">
        <v>779</v>
      </c>
      <c r="R249" s="657"/>
      <c r="S249" s="658"/>
      <c r="T249" s="804" t="str">
        <f>IF('初期入力シート'!M183="","  年　　月　　日",'初期入力シート'!M183)</f>
        <v>  年　　月　　日</v>
      </c>
      <c r="U249" s="805"/>
      <c r="V249" s="805"/>
      <c r="W249" s="805"/>
      <c r="X249" s="805"/>
      <c r="Y249" s="805"/>
      <c r="Z249" s="805"/>
      <c r="AA249" s="805"/>
      <c r="AB249" s="805"/>
      <c r="AC249" s="805"/>
      <c r="AD249" s="805"/>
      <c r="AE249" s="806"/>
      <c r="AF249" s="19"/>
      <c r="AG249" s="19"/>
      <c r="AH249" s="836"/>
      <c r="AI249" s="837"/>
      <c r="AJ249" s="838"/>
      <c r="AK249" s="710"/>
      <c r="AL249" s="710"/>
      <c r="AM249" s="710"/>
      <c r="AN249" s="904"/>
      <c r="AO249" s="904"/>
      <c r="AP249" s="904"/>
      <c r="AQ249" s="904"/>
      <c r="AR249" s="904"/>
      <c r="AS249" s="904"/>
      <c r="AT249" s="904"/>
      <c r="AU249" s="904"/>
      <c r="AV249" s="904"/>
      <c r="AW249" s="904"/>
      <c r="AX249" s="904"/>
      <c r="AY249" s="904"/>
      <c r="AZ249" s="904"/>
      <c r="BA249" s="904"/>
      <c r="BB249" s="904"/>
      <c r="BC249" s="904"/>
      <c r="BD249" s="904"/>
      <c r="BE249" s="904"/>
      <c r="BF249" s="904"/>
      <c r="BG249" s="904"/>
      <c r="BH249" s="904"/>
      <c r="BI249" s="904"/>
      <c r="BJ249" s="904"/>
      <c r="BK249" s="904"/>
    </row>
    <row r="250" spans="2:63" s="48" customFormat="1" ht="12" customHeight="1">
      <c r="B250" s="690"/>
      <c r="C250" s="657"/>
      <c r="D250" s="658"/>
      <c r="E250" s="1"/>
      <c r="F250" s="2"/>
      <c r="G250" s="2"/>
      <c r="H250" s="628"/>
      <c r="I250" s="628"/>
      <c r="J250" s="628"/>
      <c r="K250" s="628"/>
      <c r="L250" s="628"/>
      <c r="M250" s="628"/>
      <c r="N250" s="628"/>
      <c r="O250" s="628"/>
      <c r="P250" s="629"/>
      <c r="Q250" s="690"/>
      <c r="R250" s="657"/>
      <c r="S250" s="658"/>
      <c r="T250" s="807"/>
      <c r="U250" s="808"/>
      <c r="V250" s="808"/>
      <c r="W250" s="808"/>
      <c r="X250" s="808"/>
      <c r="Y250" s="808"/>
      <c r="Z250" s="808"/>
      <c r="AA250" s="808"/>
      <c r="AB250" s="808"/>
      <c r="AC250" s="808"/>
      <c r="AD250" s="808"/>
      <c r="AE250" s="809"/>
      <c r="AF250" s="19"/>
      <c r="AG250" s="19"/>
      <c r="AH250" s="836"/>
      <c r="AI250" s="837"/>
      <c r="AJ250" s="838"/>
      <c r="AK250" s="710" t="s">
        <v>814</v>
      </c>
      <c r="AL250" s="710"/>
      <c r="AM250" s="710"/>
      <c r="AN250" s="828" t="s">
        <v>904</v>
      </c>
      <c r="AO250" s="828"/>
      <c r="AP250" s="828"/>
      <c r="AQ250" s="828"/>
      <c r="AR250" s="828"/>
      <c r="AS250" s="828"/>
      <c r="AT250" s="828" t="s">
        <v>901</v>
      </c>
      <c r="AU250" s="828"/>
      <c r="AV250" s="828"/>
      <c r="AW250" s="828"/>
      <c r="AX250" s="828"/>
      <c r="AY250" s="828"/>
      <c r="AZ250" s="828" t="s">
        <v>902</v>
      </c>
      <c r="BA250" s="828"/>
      <c r="BB250" s="828"/>
      <c r="BC250" s="828"/>
      <c r="BD250" s="828"/>
      <c r="BE250" s="828"/>
      <c r="BF250" s="828" t="s">
        <v>903</v>
      </c>
      <c r="BG250" s="828"/>
      <c r="BH250" s="828"/>
      <c r="BI250" s="828"/>
      <c r="BJ250" s="828"/>
      <c r="BK250" s="828"/>
    </row>
    <row r="251" spans="2:63" s="48" customFormat="1" ht="12" customHeight="1">
      <c r="B251" s="659"/>
      <c r="C251" s="660"/>
      <c r="D251" s="661"/>
      <c r="E251" s="712" t="s">
        <v>785</v>
      </c>
      <c r="F251" s="713"/>
      <c r="G251" s="713"/>
      <c r="H251" s="714" t="str">
        <f>IF('初期入力シート'!M182="","年　　月　　日",'初期入力シート'!M182)</f>
        <v>年　　月　　日</v>
      </c>
      <c r="I251" s="714"/>
      <c r="J251" s="714"/>
      <c r="K251" s="714"/>
      <c r="L251" s="714"/>
      <c r="M251" s="714"/>
      <c r="N251" s="714"/>
      <c r="O251" s="714"/>
      <c r="P251" s="715"/>
      <c r="Q251" s="659"/>
      <c r="R251" s="660"/>
      <c r="S251" s="661"/>
      <c r="T251" s="810"/>
      <c r="U251" s="811"/>
      <c r="V251" s="811"/>
      <c r="W251" s="811"/>
      <c r="X251" s="811"/>
      <c r="Y251" s="811"/>
      <c r="Z251" s="811"/>
      <c r="AA251" s="811"/>
      <c r="AB251" s="811"/>
      <c r="AC251" s="811"/>
      <c r="AD251" s="811"/>
      <c r="AE251" s="812"/>
      <c r="AF251" s="19"/>
      <c r="AG251" s="19"/>
      <c r="AH251" s="675"/>
      <c r="AI251" s="676"/>
      <c r="AJ251" s="839"/>
      <c r="AK251" s="710"/>
      <c r="AL251" s="710"/>
      <c r="AM251" s="710"/>
      <c r="AN251" s="722"/>
      <c r="AO251" s="722"/>
      <c r="AP251" s="722"/>
      <c r="AQ251" s="722"/>
      <c r="AR251" s="722"/>
      <c r="AS251" s="722"/>
      <c r="AT251" s="722"/>
      <c r="AU251" s="722"/>
      <c r="AV251" s="722"/>
      <c r="AW251" s="722"/>
      <c r="AX251" s="722"/>
      <c r="AY251" s="722"/>
      <c r="AZ251" s="722"/>
      <c r="BA251" s="722"/>
      <c r="BB251" s="722"/>
      <c r="BC251" s="722"/>
      <c r="BD251" s="722"/>
      <c r="BE251" s="722"/>
      <c r="BF251" s="722"/>
      <c r="BG251" s="722"/>
      <c r="BH251" s="722"/>
      <c r="BI251" s="722"/>
      <c r="BJ251" s="722"/>
      <c r="BK251" s="722"/>
    </row>
    <row r="252" spans="2:63" s="48" customFormat="1" ht="12" customHeight="1">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21"/>
      <c r="AE252" s="21"/>
      <c r="AF252" s="19"/>
      <c r="AG252" s="19"/>
      <c r="AH252" s="813" t="s">
        <v>834</v>
      </c>
      <c r="AI252" s="814"/>
      <c r="AJ252" s="814"/>
      <c r="AK252" s="815"/>
      <c r="AL252" s="829" t="s">
        <v>860</v>
      </c>
      <c r="AM252" s="830"/>
      <c r="AN252" s="830"/>
      <c r="AO252" s="830"/>
      <c r="AP252" s="830"/>
      <c r="AQ252" s="830"/>
      <c r="AR252" s="830"/>
      <c r="AS252" s="830"/>
      <c r="AT252" s="830"/>
      <c r="AU252" s="831"/>
      <c r="AV252" s="19"/>
      <c r="AW252" s="813" t="s">
        <v>835</v>
      </c>
      <c r="AX252" s="814"/>
      <c r="AY252" s="814"/>
      <c r="AZ252" s="815"/>
      <c r="BA252" s="829" t="s">
        <v>860</v>
      </c>
      <c r="BB252" s="830"/>
      <c r="BC252" s="830"/>
      <c r="BD252" s="830"/>
      <c r="BE252" s="830"/>
      <c r="BF252" s="830"/>
      <c r="BG252" s="830"/>
      <c r="BH252" s="830"/>
      <c r="BI252" s="830"/>
      <c r="BJ252" s="830"/>
      <c r="BK252" s="831"/>
    </row>
    <row r="253" spans="2:63" s="48" customFormat="1" ht="12" customHeight="1">
      <c r="B253" s="653" t="s">
        <v>781</v>
      </c>
      <c r="C253" s="654"/>
      <c r="D253" s="655"/>
      <c r="E253" s="671" t="s">
        <v>833</v>
      </c>
      <c r="F253" s="651"/>
      <c r="G253" s="651"/>
      <c r="H253" s="651"/>
      <c r="I253" s="651"/>
      <c r="J253" s="651"/>
      <c r="K253" s="652"/>
      <c r="L253" s="650" t="s">
        <v>828</v>
      </c>
      <c r="M253" s="651"/>
      <c r="N253" s="651"/>
      <c r="O253" s="651"/>
      <c r="P253" s="651"/>
      <c r="Q253" s="651"/>
      <c r="R253" s="651"/>
      <c r="S253" s="651"/>
      <c r="T253" s="651"/>
      <c r="U253" s="651"/>
      <c r="V253" s="651"/>
      <c r="W253" s="651"/>
      <c r="X253" s="652"/>
      <c r="Y253" s="650" t="s">
        <v>829</v>
      </c>
      <c r="Z253" s="651"/>
      <c r="AA253" s="651"/>
      <c r="AB253" s="651"/>
      <c r="AC253" s="651"/>
      <c r="AD253" s="651"/>
      <c r="AE253" s="689"/>
      <c r="AF253" s="19"/>
      <c r="AG253" s="19"/>
      <c r="AH253" s="816"/>
      <c r="AI253" s="817"/>
      <c r="AJ253" s="817"/>
      <c r="AK253" s="818"/>
      <c r="AL253" s="819"/>
      <c r="AM253" s="820"/>
      <c r="AN253" s="820"/>
      <c r="AO253" s="820"/>
      <c r="AP253" s="820"/>
      <c r="AQ253" s="820"/>
      <c r="AR253" s="820"/>
      <c r="AS253" s="820"/>
      <c r="AT253" s="820"/>
      <c r="AU253" s="821"/>
      <c r="AV253" s="19"/>
      <c r="AW253" s="816"/>
      <c r="AX253" s="817"/>
      <c r="AY253" s="817"/>
      <c r="AZ253" s="818"/>
      <c r="BA253" s="819"/>
      <c r="BB253" s="820"/>
      <c r="BC253" s="820"/>
      <c r="BD253" s="820"/>
      <c r="BE253" s="820"/>
      <c r="BF253" s="820"/>
      <c r="BG253" s="820"/>
      <c r="BH253" s="820"/>
      <c r="BI253" s="820"/>
      <c r="BJ253" s="820"/>
      <c r="BK253" s="821"/>
    </row>
    <row r="254" spans="2:63" s="48" customFormat="1" ht="12" customHeight="1">
      <c r="B254" s="690"/>
      <c r="C254" s="657"/>
      <c r="D254" s="658"/>
      <c r="E254" s="632">
        <f>IF('初期入力シート'!M151="","",'初期入力シート'!M151)</f>
      </c>
      <c r="F254" s="633"/>
      <c r="G254" s="633"/>
      <c r="H254" s="633"/>
      <c r="I254" s="633"/>
      <c r="J254" s="638" t="s">
        <v>782</v>
      </c>
      <c r="K254" s="639"/>
      <c r="L254" s="644" t="str">
        <f>IF('初期入力シート'!M152="","・大臣　・知事",'初期入力シート'!M152)</f>
        <v>・大臣　・知事</v>
      </c>
      <c r="M254" s="645"/>
      <c r="N254" s="681" t="str">
        <f>IF('初期入力シート'!M153="","・特定　・一般",'初期入力シート'!M153)</f>
        <v>・特定　・一般</v>
      </c>
      <c r="O254" s="681"/>
      <c r="P254" s="684" t="str">
        <f>IF(N254="・特定　・一般","(　-　）",CONCATENATE("(",'初期入力シート'!I285,"-",'初期入力シート'!I287,")"))</f>
        <v>(　-　）</v>
      </c>
      <c r="Q254" s="684"/>
      <c r="R254" s="607" t="s">
        <v>830</v>
      </c>
      <c r="S254" s="678">
        <f>IF('初期入力シート'!M154="","",'初期入力シート'!M154)</f>
      </c>
      <c r="T254" s="678"/>
      <c r="U254" s="678"/>
      <c r="V254" s="678"/>
      <c r="W254" s="678"/>
      <c r="X254" s="610" t="s">
        <v>831</v>
      </c>
      <c r="Y254" s="613" t="str">
        <f>IF('初期入力シート'!M155="","　年　　月　　日",'初期入力シート'!M155)</f>
        <v>　年　　月　　日</v>
      </c>
      <c r="Z254" s="614"/>
      <c r="AA254" s="614"/>
      <c r="AB254" s="614"/>
      <c r="AC254" s="614"/>
      <c r="AD254" s="614"/>
      <c r="AE254" s="615"/>
      <c r="AF254" s="19"/>
      <c r="AG254" s="19"/>
      <c r="AH254" s="816"/>
      <c r="AI254" s="817"/>
      <c r="AJ254" s="817"/>
      <c r="AK254" s="818"/>
      <c r="AL254" s="819"/>
      <c r="AM254" s="820"/>
      <c r="AN254" s="820"/>
      <c r="AO254" s="820"/>
      <c r="AP254" s="820"/>
      <c r="AQ254" s="820"/>
      <c r="AR254" s="820"/>
      <c r="AS254" s="820"/>
      <c r="AT254" s="820"/>
      <c r="AU254" s="821"/>
      <c r="AV254" s="19"/>
      <c r="AW254" s="832"/>
      <c r="AX254" s="833"/>
      <c r="AY254" s="833"/>
      <c r="AZ254" s="834"/>
      <c r="BA254" s="819"/>
      <c r="BB254" s="820"/>
      <c r="BC254" s="820"/>
      <c r="BD254" s="820"/>
      <c r="BE254" s="820"/>
      <c r="BF254" s="820"/>
      <c r="BG254" s="820"/>
      <c r="BH254" s="820"/>
      <c r="BI254" s="820"/>
      <c r="BJ254" s="820"/>
      <c r="BK254" s="821"/>
    </row>
    <row r="255" spans="2:63" s="48" customFormat="1" ht="12" customHeight="1">
      <c r="B255" s="690"/>
      <c r="C255" s="657"/>
      <c r="D255" s="658"/>
      <c r="E255" s="634"/>
      <c r="F255" s="635"/>
      <c r="G255" s="635"/>
      <c r="H255" s="635"/>
      <c r="I255" s="635"/>
      <c r="J255" s="640"/>
      <c r="K255" s="641"/>
      <c r="L255" s="646"/>
      <c r="M255" s="647"/>
      <c r="N255" s="682"/>
      <c r="O255" s="682"/>
      <c r="P255" s="685"/>
      <c r="Q255" s="685"/>
      <c r="R255" s="608"/>
      <c r="S255" s="679"/>
      <c r="T255" s="679"/>
      <c r="U255" s="679"/>
      <c r="V255" s="679"/>
      <c r="W255" s="679"/>
      <c r="X255" s="611"/>
      <c r="Y255" s="616"/>
      <c r="Z255" s="617"/>
      <c r="AA255" s="617"/>
      <c r="AB255" s="617"/>
      <c r="AC255" s="617"/>
      <c r="AD255" s="617"/>
      <c r="AE255" s="618"/>
      <c r="AF255" s="19"/>
      <c r="AG255" s="19"/>
      <c r="AH255" s="4"/>
      <c r="AI255" s="770" t="s">
        <v>861</v>
      </c>
      <c r="AJ255" s="771"/>
      <c r="AK255" s="772"/>
      <c r="AL255" s="819" t="s">
        <v>784</v>
      </c>
      <c r="AM255" s="820"/>
      <c r="AN255" s="820"/>
      <c r="AO255" s="820"/>
      <c r="AP255" s="820"/>
      <c r="AQ255" s="820"/>
      <c r="AR255" s="820"/>
      <c r="AS255" s="820"/>
      <c r="AT255" s="820"/>
      <c r="AU255" s="821"/>
      <c r="AV255" s="19"/>
      <c r="AW255" s="858" t="s">
        <v>836</v>
      </c>
      <c r="AX255" s="859"/>
      <c r="AY255" s="859"/>
      <c r="AZ255" s="860"/>
      <c r="BA255" s="819" t="s">
        <v>860</v>
      </c>
      <c r="BB255" s="820"/>
      <c r="BC255" s="820"/>
      <c r="BD255" s="820"/>
      <c r="BE255" s="820"/>
      <c r="BF255" s="820"/>
      <c r="BG255" s="820"/>
      <c r="BH255" s="820"/>
      <c r="BI255" s="820"/>
      <c r="BJ255" s="820"/>
      <c r="BK255" s="821"/>
    </row>
    <row r="256" spans="2:63" s="48" customFormat="1" ht="12" customHeight="1">
      <c r="B256" s="690"/>
      <c r="C256" s="657"/>
      <c r="D256" s="658"/>
      <c r="E256" s="636"/>
      <c r="F256" s="637"/>
      <c r="G256" s="637"/>
      <c r="H256" s="637"/>
      <c r="I256" s="637"/>
      <c r="J256" s="642"/>
      <c r="K256" s="643"/>
      <c r="L256" s="648"/>
      <c r="M256" s="649"/>
      <c r="N256" s="683"/>
      <c r="O256" s="683"/>
      <c r="P256" s="686"/>
      <c r="Q256" s="686"/>
      <c r="R256" s="609"/>
      <c r="S256" s="680"/>
      <c r="T256" s="680"/>
      <c r="U256" s="680"/>
      <c r="V256" s="680"/>
      <c r="W256" s="680"/>
      <c r="X256" s="612"/>
      <c r="Y256" s="619"/>
      <c r="Z256" s="620"/>
      <c r="AA256" s="620"/>
      <c r="AB256" s="620"/>
      <c r="AC256" s="620"/>
      <c r="AD256" s="620"/>
      <c r="AE256" s="621"/>
      <c r="AF256" s="19"/>
      <c r="AG256" s="19"/>
      <c r="AH256" s="4"/>
      <c r="AI256" s="773"/>
      <c r="AJ256" s="774"/>
      <c r="AK256" s="775"/>
      <c r="AL256" s="819"/>
      <c r="AM256" s="820"/>
      <c r="AN256" s="820"/>
      <c r="AO256" s="820"/>
      <c r="AP256" s="820"/>
      <c r="AQ256" s="820"/>
      <c r="AR256" s="820"/>
      <c r="AS256" s="820"/>
      <c r="AT256" s="820"/>
      <c r="AU256" s="821"/>
      <c r="AV256" s="19"/>
      <c r="AW256" s="816"/>
      <c r="AX256" s="817"/>
      <c r="AY256" s="817"/>
      <c r="AZ256" s="818"/>
      <c r="BA256" s="819"/>
      <c r="BB256" s="820"/>
      <c r="BC256" s="820"/>
      <c r="BD256" s="820"/>
      <c r="BE256" s="820"/>
      <c r="BF256" s="820"/>
      <c r="BG256" s="820"/>
      <c r="BH256" s="820"/>
      <c r="BI256" s="820"/>
      <c r="BJ256" s="820"/>
      <c r="BK256" s="821"/>
    </row>
    <row r="257" spans="2:63" s="48" customFormat="1" ht="12" customHeight="1">
      <c r="B257" s="690"/>
      <c r="C257" s="657"/>
      <c r="D257" s="658"/>
      <c r="E257" s="632">
        <f>IF('初期入力シート'!M156="","",'初期入力シート'!M156)</f>
      </c>
      <c r="F257" s="633"/>
      <c r="G257" s="633"/>
      <c r="H257" s="633"/>
      <c r="I257" s="633"/>
      <c r="J257" s="638" t="s">
        <v>782</v>
      </c>
      <c r="K257" s="639"/>
      <c r="L257" s="644" t="str">
        <f>IF('初期入力シート'!M157="","・大臣　・知事",'初期入力シート'!M157)</f>
        <v>・大臣　・知事</v>
      </c>
      <c r="M257" s="645"/>
      <c r="N257" s="681" t="str">
        <f>IF('初期入力シート'!M158="","・特定　・一般",'初期入力シート'!M158)</f>
        <v>・特定　・一般</v>
      </c>
      <c r="O257" s="681"/>
      <c r="P257" s="684" t="str">
        <f>IF(N257="・特定　・一般","(　-　）",CONCATENATE("(",'初期入力シート'!I290,"-",'初期入力シート'!I292,")"))</f>
        <v>(　-　）</v>
      </c>
      <c r="Q257" s="684"/>
      <c r="R257" s="607" t="s">
        <v>830</v>
      </c>
      <c r="S257" s="678">
        <f>IF('初期入力シート'!M159="","",'初期入力シート'!M159)</f>
      </c>
      <c r="T257" s="678"/>
      <c r="U257" s="678"/>
      <c r="V257" s="678"/>
      <c r="W257" s="678"/>
      <c r="X257" s="610" t="s">
        <v>831</v>
      </c>
      <c r="Y257" s="613" t="str">
        <f>IF('初期入力シート'!M160="","　年　　月　　日",'初期入力シート'!M160)</f>
        <v>　年　　月　　日</v>
      </c>
      <c r="Z257" s="614"/>
      <c r="AA257" s="614"/>
      <c r="AB257" s="614"/>
      <c r="AC257" s="614"/>
      <c r="AD257" s="614"/>
      <c r="AE257" s="615"/>
      <c r="AF257" s="19"/>
      <c r="AG257" s="19"/>
      <c r="AH257" s="6"/>
      <c r="AI257" s="776"/>
      <c r="AJ257" s="777"/>
      <c r="AK257" s="778"/>
      <c r="AL257" s="819"/>
      <c r="AM257" s="820"/>
      <c r="AN257" s="820"/>
      <c r="AO257" s="820"/>
      <c r="AP257" s="820"/>
      <c r="AQ257" s="820"/>
      <c r="AR257" s="820"/>
      <c r="AS257" s="820"/>
      <c r="AT257" s="820"/>
      <c r="AU257" s="821"/>
      <c r="AV257" s="19"/>
      <c r="AW257" s="832"/>
      <c r="AX257" s="833"/>
      <c r="AY257" s="833"/>
      <c r="AZ257" s="834"/>
      <c r="BA257" s="819"/>
      <c r="BB257" s="820"/>
      <c r="BC257" s="820"/>
      <c r="BD257" s="820"/>
      <c r="BE257" s="820"/>
      <c r="BF257" s="820"/>
      <c r="BG257" s="820"/>
      <c r="BH257" s="820"/>
      <c r="BI257" s="820"/>
      <c r="BJ257" s="820"/>
      <c r="BK257" s="821"/>
    </row>
    <row r="258" spans="2:63" s="48" customFormat="1" ht="12" customHeight="1">
      <c r="B258" s="690"/>
      <c r="C258" s="657"/>
      <c r="D258" s="658"/>
      <c r="E258" s="634"/>
      <c r="F258" s="635"/>
      <c r="G258" s="635"/>
      <c r="H258" s="635"/>
      <c r="I258" s="635"/>
      <c r="J258" s="640"/>
      <c r="K258" s="641"/>
      <c r="L258" s="646"/>
      <c r="M258" s="647"/>
      <c r="N258" s="682"/>
      <c r="O258" s="682"/>
      <c r="P258" s="685"/>
      <c r="Q258" s="685"/>
      <c r="R258" s="608"/>
      <c r="S258" s="679"/>
      <c r="T258" s="679"/>
      <c r="U258" s="679"/>
      <c r="V258" s="679"/>
      <c r="W258" s="679"/>
      <c r="X258" s="611"/>
      <c r="Y258" s="616"/>
      <c r="Z258" s="617"/>
      <c r="AA258" s="617"/>
      <c r="AB258" s="617"/>
      <c r="AC258" s="617"/>
      <c r="AD258" s="617"/>
      <c r="AE258" s="618"/>
      <c r="AF258" s="19"/>
      <c r="AG258" s="19"/>
      <c r="AH258" s="858" t="s">
        <v>837</v>
      </c>
      <c r="AI258" s="859"/>
      <c r="AJ258" s="859"/>
      <c r="AK258" s="860"/>
      <c r="AL258" s="862" t="s">
        <v>860</v>
      </c>
      <c r="AM258" s="863"/>
      <c r="AN258" s="863"/>
      <c r="AO258" s="863"/>
      <c r="AP258" s="863"/>
      <c r="AQ258" s="863"/>
      <c r="AR258" s="863"/>
      <c r="AS258" s="863"/>
      <c r="AT258" s="863"/>
      <c r="AU258" s="864"/>
      <c r="AV258" s="19"/>
      <c r="AW258" s="858" t="s">
        <v>838</v>
      </c>
      <c r="AX258" s="859"/>
      <c r="AY258" s="859"/>
      <c r="AZ258" s="860"/>
      <c r="BA258" s="819" t="s">
        <v>860</v>
      </c>
      <c r="BB258" s="820"/>
      <c r="BC258" s="820"/>
      <c r="BD258" s="820"/>
      <c r="BE258" s="820"/>
      <c r="BF258" s="820"/>
      <c r="BG258" s="820"/>
      <c r="BH258" s="820"/>
      <c r="BI258" s="820"/>
      <c r="BJ258" s="820"/>
      <c r="BK258" s="821"/>
    </row>
    <row r="259" spans="2:63" s="48" customFormat="1" ht="12" customHeight="1">
      <c r="B259" s="659"/>
      <c r="C259" s="660"/>
      <c r="D259" s="661"/>
      <c r="E259" s="691"/>
      <c r="F259" s="692"/>
      <c r="G259" s="692"/>
      <c r="H259" s="692"/>
      <c r="I259" s="692"/>
      <c r="J259" s="693"/>
      <c r="K259" s="694"/>
      <c r="L259" s="708"/>
      <c r="M259" s="709"/>
      <c r="N259" s="719"/>
      <c r="O259" s="719"/>
      <c r="P259" s="704"/>
      <c r="Q259" s="704"/>
      <c r="R259" s="705"/>
      <c r="S259" s="706"/>
      <c r="T259" s="706"/>
      <c r="U259" s="706"/>
      <c r="V259" s="706"/>
      <c r="W259" s="706"/>
      <c r="X259" s="707"/>
      <c r="Y259" s="822"/>
      <c r="Z259" s="823"/>
      <c r="AA259" s="823"/>
      <c r="AB259" s="823"/>
      <c r="AC259" s="823"/>
      <c r="AD259" s="823"/>
      <c r="AE259" s="824"/>
      <c r="AF259" s="19"/>
      <c r="AG259" s="19"/>
      <c r="AH259" s="816"/>
      <c r="AI259" s="817"/>
      <c r="AJ259" s="817"/>
      <c r="AK259" s="818"/>
      <c r="AL259" s="865"/>
      <c r="AM259" s="866"/>
      <c r="AN259" s="866"/>
      <c r="AO259" s="866"/>
      <c r="AP259" s="866"/>
      <c r="AQ259" s="866"/>
      <c r="AR259" s="866"/>
      <c r="AS259" s="866"/>
      <c r="AT259" s="866"/>
      <c r="AU259" s="867"/>
      <c r="AV259" s="19"/>
      <c r="AW259" s="816"/>
      <c r="AX259" s="817"/>
      <c r="AY259" s="817"/>
      <c r="AZ259" s="818"/>
      <c r="BA259" s="819"/>
      <c r="BB259" s="820"/>
      <c r="BC259" s="820"/>
      <c r="BD259" s="820"/>
      <c r="BE259" s="820"/>
      <c r="BF259" s="820"/>
      <c r="BG259" s="820"/>
      <c r="BH259" s="820"/>
      <c r="BI259" s="820"/>
      <c r="BJ259" s="820"/>
      <c r="BK259" s="821"/>
    </row>
    <row r="260" spans="2:63" s="48" customFormat="1" ht="12" customHeight="1">
      <c r="B260" s="672" t="s">
        <v>899</v>
      </c>
      <c r="C260" s="673"/>
      <c r="D260" s="835"/>
      <c r="E260" s="710" t="s">
        <v>900</v>
      </c>
      <c r="F260" s="710"/>
      <c r="G260" s="711"/>
      <c r="H260" s="828" t="s">
        <v>901</v>
      </c>
      <c r="I260" s="828"/>
      <c r="J260" s="828"/>
      <c r="K260" s="828"/>
      <c r="L260" s="828"/>
      <c r="M260" s="828"/>
      <c r="N260" s="828"/>
      <c r="O260" s="828"/>
      <c r="P260" s="828" t="s">
        <v>902</v>
      </c>
      <c r="Q260" s="828"/>
      <c r="R260" s="828"/>
      <c r="S260" s="828"/>
      <c r="T260" s="828"/>
      <c r="U260" s="828"/>
      <c r="V260" s="828"/>
      <c r="W260" s="828"/>
      <c r="X260" s="828" t="s">
        <v>903</v>
      </c>
      <c r="Y260" s="828"/>
      <c r="Z260" s="828"/>
      <c r="AA260" s="828"/>
      <c r="AB260" s="828"/>
      <c r="AC260" s="828"/>
      <c r="AD260" s="828"/>
      <c r="AE260" s="828"/>
      <c r="AF260" s="19"/>
      <c r="AG260" s="19"/>
      <c r="AH260" s="816"/>
      <c r="AI260" s="817"/>
      <c r="AJ260" s="817"/>
      <c r="AK260" s="818"/>
      <c r="AL260" s="868"/>
      <c r="AM260" s="869"/>
      <c r="AN260" s="869"/>
      <c r="AO260" s="869"/>
      <c r="AP260" s="869"/>
      <c r="AQ260" s="869"/>
      <c r="AR260" s="869"/>
      <c r="AS260" s="869"/>
      <c r="AT260" s="869"/>
      <c r="AU260" s="870"/>
      <c r="AV260" s="19"/>
      <c r="AW260" s="832"/>
      <c r="AX260" s="833"/>
      <c r="AY260" s="833"/>
      <c r="AZ260" s="834"/>
      <c r="BA260" s="819"/>
      <c r="BB260" s="820"/>
      <c r="BC260" s="820"/>
      <c r="BD260" s="820"/>
      <c r="BE260" s="820"/>
      <c r="BF260" s="820"/>
      <c r="BG260" s="820"/>
      <c r="BH260" s="820"/>
      <c r="BI260" s="820"/>
      <c r="BJ260" s="820"/>
      <c r="BK260" s="821"/>
    </row>
    <row r="261" spans="2:63" s="48" customFormat="1" ht="12" customHeight="1">
      <c r="B261" s="836"/>
      <c r="C261" s="837"/>
      <c r="D261" s="838"/>
      <c r="E261" s="710"/>
      <c r="F261" s="710"/>
      <c r="G261" s="710"/>
      <c r="H261" s="622" t="str">
        <f>AN175</f>
        <v>□加入　　　□未加入　　　□適用除外</v>
      </c>
      <c r="I261" s="903"/>
      <c r="J261" s="903"/>
      <c r="K261" s="903"/>
      <c r="L261" s="903"/>
      <c r="M261" s="903"/>
      <c r="N261" s="903"/>
      <c r="O261" s="903"/>
      <c r="P261" s="622" t="str">
        <f>AV175</f>
        <v>□加入　　　□未加入　　　□適用除外</v>
      </c>
      <c r="Q261" s="903"/>
      <c r="R261" s="903"/>
      <c r="S261" s="903"/>
      <c r="T261" s="903"/>
      <c r="U261" s="903"/>
      <c r="V261" s="903"/>
      <c r="W261" s="903"/>
      <c r="X261" s="622" t="str">
        <f>BD175</f>
        <v>□加入　　　□未加入　　　□適用除外</v>
      </c>
      <c r="Y261" s="903"/>
      <c r="Z261" s="903"/>
      <c r="AA261" s="903"/>
      <c r="AB261" s="903"/>
      <c r="AC261" s="903"/>
      <c r="AD261" s="903"/>
      <c r="AE261" s="903"/>
      <c r="AF261" s="19"/>
      <c r="AG261" s="19"/>
      <c r="AH261" s="4"/>
      <c r="AI261" s="779" t="s">
        <v>839</v>
      </c>
      <c r="AJ261" s="780"/>
      <c r="AK261" s="781"/>
      <c r="AL261" s="819"/>
      <c r="AM261" s="820"/>
      <c r="AN261" s="820"/>
      <c r="AO261" s="820"/>
      <c r="AP261" s="820"/>
      <c r="AQ261" s="820"/>
      <c r="AR261" s="820"/>
      <c r="AS261" s="820"/>
      <c r="AT261" s="820"/>
      <c r="AU261" s="821"/>
      <c r="AV261" s="19"/>
      <c r="AW261" s="858" t="s">
        <v>840</v>
      </c>
      <c r="AX261" s="859"/>
      <c r="AY261" s="859"/>
      <c r="AZ261" s="860"/>
      <c r="BA261" s="819" t="s">
        <v>860</v>
      </c>
      <c r="BB261" s="820"/>
      <c r="BC261" s="820"/>
      <c r="BD261" s="820"/>
      <c r="BE261" s="820"/>
      <c r="BF261" s="820"/>
      <c r="BG261" s="820"/>
      <c r="BH261" s="820"/>
      <c r="BI261" s="820"/>
      <c r="BJ261" s="820"/>
      <c r="BK261" s="821"/>
    </row>
    <row r="262" spans="2:63" s="48" customFormat="1" ht="12" customHeight="1">
      <c r="B262" s="836"/>
      <c r="C262" s="837"/>
      <c r="D262" s="838"/>
      <c r="E262" s="710"/>
      <c r="F262" s="710"/>
      <c r="G262" s="710"/>
      <c r="H262" s="904"/>
      <c r="I262" s="904"/>
      <c r="J262" s="904"/>
      <c r="K262" s="904"/>
      <c r="L262" s="904"/>
      <c r="M262" s="904"/>
      <c r="N262" s="904"/>
      <c r="O262" s="904"/>
      <c r="P262" s="904"/>
      <c r="Q262" s="904"/>
      <c r="R262" s="904"/>
      <c r="S262" s="904"/>
      <c r="T262" s="904"/>
      <c r="U262" s="904"/>
      <c r="V262" s="904"/>
      <c r="W262" s="904"/>
      <c r="X262" s="904"/>
      <c r="Y262" s="904"/>
      <c r="Z262" s="904"/>
      <c r="AA262" s="904"/>
      <c r="AB262" s="904"/>
      <c r="AC262" s="904"/>
      <c r="AD262" s="904"/>
      <c r="AE262" s="904"/>
      <c r="AF262" s="19"/>
      <c r="AG262" s="19"/>
      <c r="AH262" s="4"/>
      <c r="AI262" s="782"/>
      <c r="AJ262" s="783"/>
      <c r="AK262" s="784"/>
      <c r="AL262" s="819"/>
      <c r="AM262" s="820"/>
      <c r="AN262" s="820"/>
      <c r="AO262" s="820"/>
      <c r="AP262" s="820"/>
      <c r="AQ262" s="820"/>
      <c r="AR262" s="820"/>
      <c r="AS262" s="820"/>
      <c r="AT262" s="820"/>
      <c r="AU262" s="821"/>
      <c r="AV262" s="19"/>
      <c r="AW262" s="816"/>
      <c r="AX262" s="817"/>
      <c r="AY262" s="817"/>
      <c r="AZ262" s="818"/>
      <c r="BA262" s="819"/>
      <c r="BB262" s="820"/>
      <c r="BC262" s="820"/>
      <c r="BD262" s="820"/>
      <c r="BE262" s="820"/>
      <c r="BF262" s="820"/>
      <c r="BG262" s="820"/>
      <c r="BH262" s="820"/>
      <c r="BI262" s="820"/>
      <c r="BJ262" s="820"/>
      <c r="BK262" s="821"/>
    </row>
    <row r="263" spans="2:63" s="48" customFormat="1" ht="12" customHeight="1">
      <c r="B263" s="836"/>
      <c r="C263" s="837"/>
      <c r="D263" s="838"/>
      <c r="E263" s="710" t="s">
        <v>814</v>
      </c>
      <c r="F263" s="710"/>
      <c r="G263" s="710"/>
      <c r="H263" s="828" t="s">
        <v>904</v>
      </c>
      <c r="I263" s="828"/>
      <c r="J263" s="828"/>
      <c r="K263" s="828"/>
      <c r="L263" s="828"/>
      <c r="M263" s="828"/>
      <c r="N263" s="828" t="s">
        <v>901</v>
      </c>
      <c r="O263" s="828"/>
      <c r="P263" s="828"/>
      <c r="Q263" s="828"/>
      <c r="R263" s="828"/>
      <c r="S263" s="828"/>
      <c r="T263" s="828" t="s">
        <v>902</v>
      </c>
      <c r="U263" s="828"/>
      <c r="V263" s="828"/>
      <c r="W263" s="828"/>
      <c r="X263" s="828"/>
      <c r="Y263" s="828"/>
      <c r="Z263" s="828" t="s">
        <v>903</v>
      </c>
      <c r="AA263" s="828"/>
      <c r="AB263" s="828"/>
      <c r="AC263" s="828"/>
      <c r="AD263" s="828"/>
      <c r="AE263" s="828"/>
      <c r="AF263" s="19"/>
      <c r="AG263" s="19"/>
      <c r="AH263" s="9"/>
      <c r="AI263" s="785"/>
      <c r="AJ263" s="786"/>
      <c r="AK263" s="787"/>
      <c r="AL263" s="855"/>
      <c r="AM263" s="856"/>
      <c r="AN263" s="856"/>
      <c r="AO263" s="856"/>
      <c r="AP263" s="856"/>
      <c r="AQ263" s="856"/>
      <c r="AR263" s="856"/>
      <c r="AS263" s="856"/>
      <c r="AT263" s="856"/>
      <c r="AU263" s="857"/>
      <c r="AV263" s="19"/>
      <c r="AW263" s="816"/>
      <c r="AX263" s="817"/>
      <c r="AY263" s="817"/>
      <c r="AZ263" s="818"/>
      <c r="BA263" s="819"/>
      <c r="BB263" s="820"/>
      <c r="BC263" s="820"/>
      <c r="BD263" s="820"/>
      <c r="BE263" s="820"/>
      <c r="BF263" s="820"/>
      <c r="BG263" s="820"/>
      <c r="BH263" s="820"/>
      <c r="BI263" s="820"/>
      <c r="BJ263" s="820"/>
      <c r="BK263" s="821"/>
    </row>
    <row r="264" spans="2:63" s="48" customFormat="1" ht="12" customHeight="1">
      <c r="B264" s="675"/>
      <c r="C264" s="676"/>
      <c r="D264" s="839"/>
      <c r="E264" s="710"/>
      <c r="F264" s="710"/>
      <c r="G264" s="710"/>
      <c r="H264" s="722">
        <f>AN178</f>
      </c>
      <c r="I264" s="722"/>
      <c r="J264" s="722"/>
      <c r="K264" s="722"/>
      <c r="L264" s="722"/>
      <c r="M264" s="722"/>
      <c r="N264" s="722" t="str">
        <f>AT178</f>
        <v>─</v>
      </c>
      <c r="O264" s="722"/>
      <c r="P264" s="722"/>
      <c r="Q264" s="722"/>
      <c r="R264" s="722"/>
      <c r="S264" s="722"/>
      <c r="T264" s="825" t="str">
        <f>AZ178</f>
        <v>─</v>
      </c>
      <c r="U264" s="826"/>
      <c r="V264" s="826"/>
      <c r="W264" s="826"/>
      <c r="X264" s="826"/>
      <c r="Y264" s="827"/>
      <c r="Z264" s="825" t="str">
        <f>BF178</f>
        <v>─</v>
      </c>
      <c r="AA264" s="826"/>
      <c r="AB264" s="826"/>
      <c r="AC264" s="826"/>
      <c r="AD264" s="826"/>
      <c r="AE264" s="827"/>
      <c r="AF264" s="19"/>
      <c r="AG264" s="19"/>
      <c r="AH264" s="19"/>
      <c r="AI264" s="19"/>
      <c r="AJ264" s="19"/>
      <c r="AK264" s="19"/>
      <c r="AL264" s="19"/>
      <c r="AM264" s="19"/>
      <c r="AN264" s="19"/>
      <c r="AO264" s="19"/>
      <c r="AP264" s="19"/>
      <c r="AQ264" s="19"/>
      <c r="AR264" s="19"/>
      <c r="AS264" s="19"/>
      <c r="AT264" s="19"/>
      <c r="AU264" s="19"/>
      <c r="AV264" s="19"/>
      <c r="AW264" s="8"/>
      <c r="AX264" s="779" t="s">
        <v>839</v>
      </c>
      <c r="AY264" s="780"/>
      <c r="AZ264" s="781"/>
      <c r="BA264" s="819" t="s">
        <v>860</v>
      </c>
      <c r="BB264" s="820"/>
      <c r="BC264" s="820"/>
      <c r="BD264" s="820"/>
      <c r="BE264" s="820"/>
      <c r="BF264" s="820"/>
      <c r="BG264" s="820"/>
      <c r="BH264" s="820"/>
      <c r="BI264" s="820"/>
      <c r="BJ264" s="820"/>
      <c r="BK264" s="821"/>
    </row>
    <row r="265" spans="2:63" s="48" customFormat="1" ht="12" customHeight="1">
      <c r="B265" s="813" t="s">
        <v>859</v>
      </c>
      <c r="C265" s="814"/>
      <c r="D265" s="814"/>
      <c r="E265" s="815"/>
      <c r="F265" s="829">
        <f>IF('初期入力シート'!M171="","",'初期入力シート'!M171)</f>
      </c>
      <c r="G265" s="830"/>
      <c r="H265" s="830"/>
      <c r="I265" s="830"/>
      <c r="J265" s="830"/>
      <c r="K265" s="830"/>
      <c r="L265" s="830"/>
      <c r="M265" s="830"/>
      <c r="N265" s="830"/>
      <c r="O265" s="831"/>
      <c r="P265" s="3"/>
      <c r="Q265" s="813" t="s">
        <v>835</v>
      </c>
      <c r="R265" s="814"/>
      <c r="S265" s="814"/>
      <c r="T265" s="815"/>
      <c r="U265" s="829">
        <f>IF('初期入力シート'!M173="","",'初期入力シート'!M173)</f>
      </c>
      <c r="V265" s="830"/>
      <c r="W265" s="830"/>
      <c r="X265" s="830"/>
      <c r="Y265" s="830"/>
      <c r="Z265" s="830"/>
      <c r="AA265" s="830"/>
      <c r="AB265" s="830"/>
      <c r="AC265" s="830"/>
      <c r="AD265" s="830"/>
      <c r="AE265" s="831"/>
      <c r="AF265" s="19"/>
      <c r="AG265" s="19"/>
      <c r="AH265" s="19"/>
      <c r="AI265" s="19"/>
      <c r="AJ265" s="19"/>
      <c r="AK265" s="19"/>
      <c r="AL265" s="19"/>
      <c r="AM265" s="19"/>
      <c r="AN265" s="19"/>
      <c r="AO265" s="19"/>
      <c r="AP265" s="19"/>
      <c r="AQ265" s="19"/>
      <c r="AR265" s="19"/>
      <c r="AS265" s="19"/>
      <c r="AT265" s="19"/>
      <c r="AU265" s="19"/>
      <c r="AV265" s="19"/>
      <c r="AW265" s="8"/>
      <c r="AX265" s="782"/>
      <c r="AY265" s="783"/>
      <c r="AZ265" s="784"/>
      <c r="BA265" s="819"/>
      <c r="BB265" s="820"/>
      <c r="BC265" s="820"/>
      <c r="BD265" s="820"/>
      <c r="BE265" s="820"/>
      <c r="BF265" s="820"/>
      <c r="BG265" s="820"/>
      <c r="BH265" s="820"/>
      <c r="BI265" s="820"/>
      <c r="BJ265" s="820"/>
      <c r="BK265" s="821"/>
    </row>
    <row r="266" spans="2:63" s="48" customFormat="1" ht="12" customHeight="1">
      <c r="B266" s="816"/>
      <c r="C266" s="817"/>
      <c r="D266" s="817"/>
      <c r="E266" s="818"/>
      <c r="F266" s="819"/>
      <c r="G266" s="820"/>
      <c r="H266" s="820"/>
      <c r="I266" s="820"/>
      <c r="J266" s="820"/>
      <c r="K266" s="820"/>
      <c r="L266" s="820"/>
      <c r="M266" s="820"/>
      <c r="N266" s="820"/>
      <c r="O266" s="821"/>
      <c r="P266" s="19"/>
      <c r="Q266" s="816"/>
      <c r="R266" s="817"/>
      <c r="S266" s="817"/>
      <c r="T266" s="818"/>
      <c r="U266" s="819"/>
      <c r="V266" s="820"/>
      <c r="W266" s="820"/>
      <c r="X266" s="820"/>
      <c r="Y266" s="820"/>
      <c r="Z266" s="820"/>
      <c r="AA266" s="820"/>
      <c r="AB266" s="820"/>
      <c r="AC266" s="820"/>
      <c r="AD266" s="820"/>
      <c r="AE266" s="821"/>
      <c r="AF266" s="19"/>
      <c r="AG266" s="19"/>
      <c r="AH266" s="19"/>
      <c r="AI266" s="19"/>
      <c r="AJ266" s="19"/>
      <c r="AK266" s="19"/>
      <c r="AL266" s="19"/>
      <c r="AM266" s="19"/>
      <c r="AN266" s="19"/>
      <c r="AO266" s="19"/>
      <c r="AP266" s="19"/>
      <c r="AQ266" s="19"/>
      <c r="AR266" s="19"/>
      <c r="AS266" s="19"/>
      <c r="AT266" s="19"/>
      <c r="AU266" s="19"/>
      <c r="AV266" s="19"/>
      <c r="AW266" s="8"/>
      <c r="AX266" s="888"/>
      <c r="AY266" s="889"/>
      <c r="AZ266" s="890"/>
      <c r="BA266" s="819"/>
      <c r="BB266" s="820"/>
      <c r="BC266" s="820"/>
      <c r="BD266" s="820"/>
      <c r="BE266" s="820"/>
      <c r="BF266" s="820"/>
      <c r="BG266" s="820"/>
      <c r="BH266" s="820"/>
      <c r="BI266" s="820"/>
      <c r="BJ266" s="820"/>
      <c r="BK266" s="821"/>
    </row>
    <row r="267" spans="2:63" s="48" customFormat="1" ht="12" customHeight="1">
      <c r="B267" s="816"/>
      <c r="C267" s="817"/>
      <c r="D267" s="817"/>
      <c r="E267" s="818"/>
      <c r="F267" s="819"/>
      <c r="G267" s="820"/>
      <c r="H267" s="820"/>
      <c r="I267" s="820"/>
      <c r="J267" s="820"/>
      <c r="K267" s="820"/>
      <c r="L267" s="820"/>
      <c r="M267" s="820"/>
      <c r="N267" s="820"/>
      <c r="O267" s="821"/>
      <c r="P267" s="19"/>
      <c r="Q267" s="832"/>
      <c r="R267" s="833"/>
      <c r="S267" s="833"/>
      <c r="T267" s="834"/>
      <c r="U267" s="819"/>
      <c r="V267" s="820"/>
      <c r="W267" s="820"/>
      <c r="X267" s="820"/>
      <c r="Y267" s="820"/>
      <c r="Z267" s="820"/>
      <c r="AA267" s="820"/>
      <c r="AB267" s="820"/>
      <c r="AC267" s="820"/>
      <c r="AD267" s="820"/>
      <c r="AE267" s="821"/>
      <c r="AF267" s="19"/>
      <c r="AG267" s="19"/>
      <c r="AH267" s="19"/>
      <c r="AI267" s="19"/>
      <c r="AJ267" s="19"/>
      <c r="AK267" s="19"/>
      <c r="AL267" s="19"/>
      <c r="AM267" s="19"/>
      <c r="AN267" s="19"/>
      <c r="AO267" s="19"/>
      <c r="AP267" s="19"/>
      <c r="AQ267" s="19"/>
      <c r="AR267" s="19"/>
      <c r="AS267" s="19"/>
      <c r="AT267" s="19"/>
      <c r="AU267" s="19"/>
      <c r="AV267" s="19"/>
      <c r="AW267" s="8"/>
      <c r="AX267" s="891" t="s">
        <v>841</v>
      </c>
      <c r="AY267" s="892"/>
      <c r="AZ267" s="893"/>
      <c r="BA267" s="819" t="s">
        <v>860</v>
      </c>
      <c r="BB267" s="820"/>
      <c r="BC267" s="820"/>
      <c r="BD267" s="820"/>
      <c r="BE267" s="820"/>
      <c r="BF267" s="820"/>
      <c r="BG267" s="820"/>
      <c r="BH267" s="820"/>
      <c r="BI267" s="820"/>
      <c r="BJ267" s="820"/>
      <c r="BK267" s="821"/>
    </row>
    <row r="268" spans="2:63" s="48" customFormat="1" ht="12" customHeight="1">
      <c r="B268" s="4"/>
      <c r="C268" s="770" t="s">
        <v>861</v>
      </c>
      <c r="D268" s="892"/>
      <c r="E268" s="893"/>
      <c r="F268" s="970" t="s">
        <v>784</v>
      </c>
      <c r="G268" s="971"/>
      <c r="H268" s="971"/>
      <c r="I268" s="971"/>
      <c r="J268" s="971"/>
      <c r="K268" s="971"/>
      <c r="L268" s="971"/>
      <c r="M268" s="971"/>
      <c r="N268" s="971"/>
      <c r="O268" s="972"/>
      <c r="P268" s="19"/>
      <c r="Q268" s="858" t="s">
        <v>836</v>
      </c>
      <c r="R268" s="859"/>
      <c r="S268" s="859"/>
      <c r="T268" s="860"/>
      <c r="U268" s="819">
        <f>IF('初期入力シート'!M174="","",'初期入力シート'!M174)</f>
      </c>
      <c r="V268" s="820"/>
      <c r="W268" s="820"/>
      <c r="X268" s="820"/>
      <c r="Y268" s="820"/>
      <c r="Z268" s="820"/>
      <c r="AA268" s="820"/>
      <c r="AB268" s="820"/>
      <c r="AC268" s="820"/>
      <c r="AD268" s="820"/>
      <c r="AE268" s="821"/>
      <c r="AF268" s="19"/>
      <c r="AG268" s="19"/>
      <c r="AH268" s="19"/>
      <c r="AI268" s="19"/>
      <c r="AJ268" s="19"/>
      <c r="AK268" s="19"/>
      <c r="AL268" s="19"/>
      <c r="AM268" s="19"/>
      <c r="AN268" s="19"/>
      <c r="AO268" s="19"/>
      <c r="AP268" s="19"/>
      <c r="AQ268" s="19"/>
      <c r="AR268" s="19"/>
      <c r="AS268" s="19"/>
      <c r="AT268" s="19"/>
      <c r="AU268" s="19"/>
      <c r="AV268" s="19"/>
      <c r="AW268" s="8"/>
      <c r="AX268" s="894"/>
      <c r="AY268" s="895"/>
      <c r="AZ268" s="896"/>
      <c r="BA268" s="819"/>
      <c r="BB268" s="820"/>
      <c r="BC268" s="820"/>
      <c r="BD268" s="820"/>
      <c r="BE268" s="820"/>
      <c r="BF268" s="820"/>
      <c r="BG268" s="820"/>
      <c r="BH268" s="820"/>
      <c r="BI268" s="820"/>
      <c r="BJ268" s="820"/>
      <c r="BK268" s="821"/>
    </row>
    <row r="269" spans="2:63" s="48" customFormat="1" ht="12" customHeight="1">
      <c r="B269" s="4"/>
      <c r="C269" s="894"/>
      <c r="D269" s="895"/>
      <c r="E269" s="896"/>
      <c r="F269" s="970"/>
      <c r="G269" s="971"/>
      <c r="H269" s="971"/>
      <c r="I269" s="971"/>
      <c r="J269" s="971"/>
      <c r="K269" s="971"/>
      <c r="L269" s="971"/>
      <c r="M269" s="971"/>
      <c r="N269" s="971"/>
      <c r="O269" s="972"/>
      <c r="P269" s="19"/>
      <c r="Q269" s="816"/>
      <c r="R269" s="817"/>
      <c r="S269" s="817"/>
      <c r="T269" s="818"/>
      <c r="U269" s="819"/>
      <c r="V269" s="820"/>
      <c r="W269" s="820"/>
      <c r="X269" s="820"/>
      <c r="Y269" s="820"/>
      <c r="Z269" s="820"/>
      <c r="AA269" s="820"/>
      <c r="AB269" s="820"/>
      <c r="AC269" s="820"/>
      <c r="AD269" s="820"/>
      <c r="AE269" s="821"/>
      <c r="AF269" s="19"/>
      <c r="AG269" s="19"/>
      <c r="AH269" s="19"/>
      <c r="AI269" s="19"/>
      <c r="AJ269" s="19"/>
      <c r="AK269" s="19"/>
      <c r="AL269" s="19"/>
      <c r="AM269" s="19"/>
      <c r="AN269" s="19"/>
      <c r="AO269" s="19"/>
      <c r="AP269" s="19"/>
      <c r="AQ269" s="19"/>
      <c r="AR269" s="19"/>
      <c r="AS269" s="19"/>
      <c r="AT269" s="19"/>
      <c r="AU269" s="19"/>
      <c r="AV269" s="19"/>
      <c r="AW269" s="10"/>
      <c r="AX269" s="897"/>
      <c r="AY269" s="898"/>
      <c r="AZ269" s="899"/>
      <c r="BA269" s="855"/>
      <c r="BB269" s="856"/>
      <c r="BC269" s="856"/>
      <c r="BD269" s="856"/>
      <c r="BE269" s="856"/>
      <c r="BF269" s="856"/>
      <c r="BG269" s="856"/>
      <c r="BH269" s="856"/>
      <c r="BI269" s="856"/>
      <c r="BJ269" s="856"/>
      <c r="BK269" s="857"/>
    </row>
    <row r="270" spans="2:63" s="48" customFormat="1" ht="12" customHeight="1">
      <c r="B270" s="6"/>
      <c r="C270" s="967"/>
      <c r="D270" s="968"/>
      <c r="E270" s="969"/>
      <c r="F270" s="970"/>
      <c r="G270" s="971"/>
      <c r="H270" s="971"/>
      <c r="I270" s="971"/>
      <c r="J270" s="971"/>
      <c r="K270" s="971"/>
      <c r="L270" s="971"/>
      <c r="M270" s="971"/>
      <c r="N270" s="971"/>
      <c r="O270" s="972"/>
      <c r="P270" s="19"/>
      <c r="Q270" s="832"/>
      <c r="R270" s="833"/>
      <c r="S270" s="833"/>
      <c r="T270" s="834"/>
      <c r="U270" s="819"/>
      <c r="V270" s="820"/>
      <c r="W270" s="820"/>
      <c r="X270" s="820"/>
      <c r="Y270" s="820"/>
      <c r="Z270" s="820"/>
      <c r="AA270" s="820"/>
      <c r="AB270" s="820"/>
      <c r="AC270" s="820"/>
      <c r="AD270" s="820"/>
      <c r="AE270" s="821"/>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row>
    <row r="271" spans="2:63" s="48" customFormat="1" ht="12" customHeight="1">
      <c r="B271" s="858" t="s">
        <v>834</v>
      </c>
      <c r="C271" s="859"/>
      <c r="D271" s="859"/>
      <c r="E271" s="860"/>
      <c r="F271" s="819">
        <f>IF('初期入力シート'!M172="","",'初期入力シート'!M172)</f>
      </c>
      <c r="G271" s="820"/>
      <c r="H271" s="820"/>
      <c r="I271" s="820"/>
      <c r="J271" s="820"/>
      <c r="K271" s="820"/>
      <c r="L271" s="820"/>
      <c r="M271" s="820"/>
      <c r="N271" s="820"/>
      <c r="O271" s="821"/>
      <c r="P271" s="19"/>
      <c r="Q271" s="858" t="s">
        <v>838</v>
      </c>
      <c r="R271" s="859"/>
      <c r="S271" s="859"/>
      <c r="T271" s="860"/>
      <c r="U271" s="819">
        <f>IF('初期入力シート'!M175="","",'初期入力シート'!M175)</f>
      </c>
      <c r="V271" s="820"/>
      <c r="W271" s="820"/>
      <c r="X271" s="820"/>
      <c r="Y271" s="820"/>
      <c r="Z271" s="820"/>
      <c r="AA271" s="820"/>
      <c r="AB271" s="820"/>
      <c r="AC271" s="820"/>
      <c r="AD271" s="820"/>
      <c r="AE271" s="821"/>
      <c r="AF271" s="19"/>
      <c r="AG271" s="19"/>
      <c r="AH271" s="672" t="s">
        <v>972</v>
      </c>
      <c r="AI271" s="673"/>
      <c r="AJ271" s="673"/>
      <c r="AK271" s="673"/>
      <c r="AL271" s="673"/>
      <c r="AM271" s="674"/>
      <c r="AN271" s="880" t="s">
        <v>976</v>
      </c>
      <c r="AO271" s="881"/>
      <c r="AP271" s="881"/>
      <c r="AQ271" s="882"/>
      <c r="AR271" s="875" t="s">
        <v>951</v>
      </c>
      <c r="AS271" s="875"/>
      <c r="AT271" s="875"/>
      <c r="AU271" s="875"/>
      <c r="AV271" s="875"/>
      <c r="AW271" s="876"/>
      <c r="AX271" s="880" t="s">
        <v>976</v>
      </c>
      <c r="AY271" s="881"/>
      <c r="AZ271" s="881"/>
      <c r="BA271" s="882"/>
      <c r="BB271" s="875" t="s">
        <v>952</v>
      </c>
      <c r="BC271" s="875"/>
      <c r="BD271" s="875"/>
      <c r="BE271" s="875"/>
      <c r="BF271" s="875"/>
      <c r="BG271" s="876"/>
      <c r="BH271" s="880" t="s">
        <v>976</v>
      </c>
      <c r="BI271" s="881"/>
      <c r="BJ271" s="881"/>
      <c r="BK271" s="882"/>
    </row>
    <row r="272" spans="2:63" s="48" customFormat="1" ht="12" customHeight="1">
      <c r="B272" s="816"/>
      <c r="C272" s="817"/>
      <c r="D272" s="817"/>
      <c r="E272" s="818"/>
      <c r="F272" s="819"/>
      <c r="G272" s="820"/>
      <c r="H272" s="820"/>
      <c r="I272" s="820"/>
      <c r="J272" s="820"/>
      <c r="K272" s="820"/>
      <c r="L272" s="820"/>
      <c r="M272" s="820"/>
      <c r="N272" s="820"/>
      <c r="O272" s="821"/>
      <c r="P272" s="19"/>
      <c r="Q272" s="816"/>
      <c r="R272" s="817"/>
      <c r="S272" s="817"/>
      <c r="T272" s="818"/>
      <c r="U272" s="819"/>
      <c r="V272" s="820"/>
      <c r="W272" s="820"/>
      <c r="X272" s="820"/>
      <c r="Y272" s="820"/>
      <c r="Z272" s="820"/>
      <c r="AA272" s="820"/>
      <c r="AB272" s="820"/>
      <c r="AC272" s="820"/>
      <c r="AD272" s="820"/>
      <c r="AE272" s="821"/>
      <c r="AF272" s="19"/>
      <c r="AG272" s="19"/>
      <c r="AH272" s="675"/>
      <c r="AI272" s="676"/>
      <c r="AJ272" s="676"/>
      <c r="AK272" s="676"/>
      <c r="AL272" s="676"/>
      <c r="AM272" s="677"/>
      <c r="AN272" s="883"/>
      <c r="AO272" s="884"/>
      <c r="AP272" s="884"/>
      <c r="AQ272" s="885"/>
      <c r="AR272" s="875"/>
      <c r="AS272" s="875"/>
      <c r="AT272" s="875"/>
      <c r="AU272" s="875"/>
      <c r="AV272" s="875"/>
      <c r="AW272" s="876"/>
      <c r="AX272" s="883"/>
      <c r="AY272" s="884"/>
      <c r="AZ272" s="884"/>
      <c r="BA272" s="885"/>
      <c r="BB272" s="875"/>
      <c r="BC272" s="875"/>
      <c r="BD272" s="875"/>
      <c r="BE272" s="875"/>
      <c r="BF272" s="875"/>
      <c r="BG272" s="876"/>
      <c r="BH272" s="883"/>
      <c r="BI272" s="884"/>
      <c r="BJ272" s="884"/>
      <c r="BK272" s="885"/>
    </row>
    <row r="273" spans="2:63" s="48" customFormat="1" ht="12" customHeight="1">
      <c r="B273" s="816"/>
      <c r="C273" s="817"/>
      <c r="D273" s="817"/>
      <c r="E273" s="818"/>
      <c r="F273" s="819"/>
      <c r="G273" s="820"/>
      <c r="H273" s="820"/>
      <c r="I273" s="820"/>
      <c r="J273" s="820"/>
      <c r="K273" s="820"/>
      <c r="L273" s="820"/>
      <c r="M273" s="820"/>
      <c r="N273" s="820"/>
      <c r="O273" s="821"/>
      <c r="P273" s="19"/>
      <c r="Q273" s="832"/>
      <c r="R273" s="833"/>
      <c r="S273" s="833"/>
      <c r="T273" s="834"/>
      <c r="U273" s="819"/>
      <c r="V273" s="820"/>
      <c r="W273" s="820"/>
      <c r="X273" s="820"/>
      <c r="Y273" s="820"/>
      <c r="Z273" s="820"/>
      <c r="AA273" s="820"/>
      <c r="AB273" s="820"/>
      <c r="AC273" s="820"/>
      <c r="AD273" s="820"/>
      <c r="AE273" s="821"/>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row>
    <row r="274" spans="2:63" s="48" customFormat="1" ht="12" customHeight="1">
      <c r="B274" s="4"/>
      <c r="C274" s="770" t="s">
        <v>861</v>
      </c>
      <c r="D274" s="771"/>
      <c r="E274" s="772"/>
      <c r="F274" s="970" t="s">
        <v>784</v>
      </c>
      <c r="G274" s="971"/>
      <c r="H274" s="971"/>
      <c r="I274" s="971"/>
      <c r="J274" s="971"/>
      <c r="K274" s="971"/>
      <c r="L274" s="971"/>
      <c r="M274" s="971"/>
      <c r="N274" s="971"/>
      <c r="O274" s="972"/>
      <c r="P274" s="19"/>
      <c r="Q274" s="858" t="s">
        <v>840</v>
      </c>
      <c r="R274" s="859"/>
      <c r="S274" s="859"/>
      <c r="T274" s="860"/>
      <c r="U274" s="819">
        <f>IF('初期入力シート'!M176="","",'初期入力シート'!M176)</f>
      </c>
      <c r="V274" s="820"/>
      <c r="W274" s="820"/>
      <c r="X274" s="820"/>
      <c r="Y274" s="820"/>
      <c r="Z274" s="820"/>
      <c r="AA274" s="820"/>
      <c r="AB274" s="820"/>
      <c r="AC274" s="820"/>
      <c r="AD274" s="820"/>
      <c r="AE274" s="821"/>
      <c r="AF274" s="19"/>
      <c r="AG274" s="19"/>
      <c r="AH274" s="957" t="s">
        <v>69</v>
      </c>
      <c r="AI274" s="957"/>
      <c r="AJ274" s="956" t="s">
        <v>968</v>
      </c>
      <c r="AK274" s="956"/>
      <c r="AL274" s="956"/>
      <c r="AM274" s="956"/>
      <c r="AN274" s="956"/>
      <c r="AO274" s="956"/>
      <c r="AP274" s="956"/>
      <c r="AQ274" s="956"/>
      <c r="AR274" s="956"/>
      <c r="AS274" s="956"/>
      <c r="AT274" s="956"/>
      <c r="AU274" s="956"/>
      <c r="AV274" s="956"/>
      <c r="AW274" s="956"/>
      <c r="AX274" s="956"/>
      <c r="AY274" s="956"/>
      <c r="AZ274" s="956"/>
      <c r="BA274" s="956"/>
      <c r="BB274" s="956"/>
      <c r="BC274" s="956"/>
      <c r="BD274" s="956"/>
      <c r="BE274" s="956"/>
      <c r="BF274" s="956"/>
      <c r="BG274" s="956"/>
      <c r="BH274" s="956"/>
      <c r="BI274" s="956"/>
      <c r="BJ274" s="956"/>
      <c r="BK274" s="956"/>
    </row>
    <row r="275" spans="2:63" s="48" customFormat="1" ht="12" customHeight="1">
      <c r="B275" s="4"/>
      <c r="C275" s="773"/>
      <c r="D275" s="774"/>
      <c r="E275" s="775"/>
      <c r="F275" s="970"/>
      <c r="G275" s="971"/>
      <c r="H275" s="971"/>
      <c r="I275" s="971"/>
      <c r="J275" s="971"/>
      <c r="K275" s="971"/>
      <c r="L275" s="971"/>
      <c r="M275" s="971"/>
      <c r="N275" s="971"/>
      <c r="O275" s="972"/>
      <c r="P275" s="19"/>
      <c r="Q275" s="816"/>
      <c r="R275" s="817"/>
      <c r="S275" s="817"/>
      <c r="T275" s="818"/>
      <c r="U275" s="819"/>
      <c r="V275" s="820"/>
      <c r="W275" s="820"/>
      <c r="X275" s="820"/>
      <c r="Y275" s="820"/>
      <c r="Z275" s="820"/>
      <c r="AA275" s="820"/>
      <c r="AB275" s="820"/>
      <c r="AC275" s="820"/>
      <c r="AD275" s="820"/>
      <c r="AE275" s="821"/>
      <c r="AF275" s="19"/>
      <c r="AG275" s="19"/>
      <c r="AH275" s="34"/>
      <c r="AI275" s="34"/>
      <c r="AJ275" s="956"/>
      <c r="AK275" s="956"/>
      <c r="AL275" s="956"/>
      <c r="AM275" s="956"/>
      <c r="AN275" s="956"/>
      <c r="AO275" s="956"/>
      <c r="AP275" s="956"/>
      <c r="AQ275" s="956"/>
      <c r="AR275" s="956"/>
      <c r="AS275" s="956"/>
      <c r="AT275" s="956"/>
      <c r="AU275" s="956"/>
      <c r="AV275" s="956"/>
      <c r="AW275" s="956"/>
      <c r="AX275" s="956"/>
      <c r="AY275" s="956"/>
      <c r="AZ275" s="956"/>
      <c r="BA275" s="956"/>
      <c r="BB275" s="956"/>
      <c r="BC275" s="956"/>
      <c r="BD275" s="956"/>
      <c r="BE275" s="956"/>
      <c r="BF275" s="956"/>
      <c r="BG275" s="956"/>
      <c r="BH275" s="956"/>
      <c r="BI275" s="956"/>
      <c r="BJ275" s="956"/>
      <c r="BK275" s="956"/>
    </row>
    <row r="276" spans="2:63" s="48" customFormat="1" ht="12" customHeight="1">
      <c r="B276" s="6"/>
      <c r="C276" s="776"/>
      <c r="D276" s="777"/>
      <c r="E276" s="778"/>
      <c r="F276" s="970"/>
      <c r="G276" s="971"/>
      <c r="H276" s="971"/>
      <c r="I276" s="971"/>
      <c r="J276" s="971"/>
      <c r="K276" s="971"/>
      <c r="L276" s="971"/>
      <c r="M276" s="971"/>
      <c r="N276" s="971"/>
      <c r="O276" s="972"/>
      <c r="P276" s="19"/>
      <c r="Q276" s="816"/>
      <c r="R276" s="817"/>
      <c r="S276" s="817"/>
      <c r="T276" s="818"/>
      <c r="U276" s="819"/>
      <c r="V276" s="820"/>
      <c r="W276" s="820"/>
      <c r="X276" s="820"/>
      <c r="Y276" s="820"/>
      <c r="Z276" s="820"/>
      <c r="AA276" s="820"/>
      <c r="AB276" s="820"/>
      <c r="AC276" s="820"/>
      <c r="AD276" s="820"/>
      <c r="AE276" s="821"/>
      <c r="AF276" s="19"/>
      <c r="AG276" s="19"/>
      <c r="AH276" s="34"/>
      <c r="AI276" s="34"/>
      <c r="AJ276" s="956"/>
      <c r="AK276" s="956"/>
      <c r="AL276" s="956"/>
      <c r="AM276" s="956"/>
      <c r="AN276" s="956"/>
      <c r="AO276" s="956"/>
      <c r="AP276" s="956"/>
      <c r="AQ276" s="956"/>
      <c r="AR276" s="956"/>
      <c r="AS276" s="956"/>
      <c r="AT276" s="956"/>
      <c r="AU276" s="956"/>
      <c r="AV276" s="956"/>
      <c r="AW276" s="956"/>
      <c r="AX276" s="956"/>
      <c r="AY276" s="956"/>
      <c r="AZ276" s="956"/>
      <c r="BA276" s="956"/>
      <c r="BB276" s="956"/>
      <c r="BC276" s="956"/>
      <c r="BD276" s="956"/>
      <c r="BE276" s="956"/>
      <c r="BF276" s="956"/>
      <c r="BG276" s="956"/>
      <c r="BH276" s="956"/>
      <c r="BI276" s="956"/>
      <c r="BJ276" s="956"/>
      <c r="BK276" s="956"/>
    </row>
    <row r="277" spans="2:63" s="48" customFormat="1" ht="12" customHeight="1">
      <c r="B277" s="858" t="s">
        <v>837</v>
      </c>
      <c r="C277" s="859"/>
      <c r="D277" s="859"/>
      <c r="E277" s="860"/>
      <c r="F277" s="961" t="str">
        <f>IF('初期入力シート'!M179="","･選任　･非選任",'初期入力シート'!M179)</f>
        <v>･選任　･非選任</v>
      </c>
      <c r="G277" s="962"/>
      <c r="H277" s="951">
        <f>IF('初期入力シート'!M178="","",'初期入力シート'!M178)</f>
      </c>
      <c r="I277" s="951"/>
      <c r="J277" s="951"/>
      <c r="K277" s="951"/>
      <c r="L277" s="951"/>
      <c r="M277" s="951"/>
      <c r="N277" s="951"/>
      <c r="O277" s="952"/>
      <c r="P277" s="19"/>
      <c r="Q277" s="8"/>
      <c r="R277" s="779" t="s">
        <v>839</v>
      </c>
      <c r="S277" s="780"/>
      <c r="T277" s="781"/>
      <c r="U277" s="862">
        <f>IF('初期入力シート'!M177="","",'初期入力シート'!M177)</f>
      </c>
      <c r="V277" s="863"/>
      <c r="W277" s="863"/>
      <c r="X277" s="863"/>
      <c r="Y277" s="863"/>
      <c r="Z277" s="863"/>
      <c r="AA277" s="863"/>
      <c r="AB277" s="863"/>
      <c r="AC277" s="863"/>
      <c r="AD277" s="863"/>
      <c r="AE277" s="864"/>
      <c r="AF277" s="19"/>
      <c r="AG277" s="19"/>
      <c r="AH277" s="957" t="s">
        <v>164</v>
      </c>
      <c r="AI277" s="957"/>
      <c r="AJ277" s="1031" t="s">
        <v>964</v>
      </c>
      <c r="AK277" s="1031"/>
      <c r="AL277" s="1031"/>
      <c r="AM277" s="1031"/>
      <c r="AN277" s="1031"/>
      <c r="AO277" s="1031"/>
      <c r="AP277" s="1031"/>
      <c r="AQ277" s="1031"/>
      <c r="AR277" s="1031"/>
      <c r="AS277" s="1031"/>
      <c r="AT277" s="1031"/>
      <c r="AU277" s="1031"/>
      <c r="AV277" s="1031"/>
      <c r="AW277" s="1031"/>
      <c r="AX277" s="1031"/>
      <c r="AY277" s="1031"/>
      <c r="AZ277" s="1031"/>
      <c r="BA277" s="1031"/>
      <c r="BB277" s="1031"/>
      <c r="BC277" s="1031"/>
      <c r="BD277" s="1031"/>
      <c r="BE277" s="1031"/>
      <c r="BF277" s="1031"/>
      <c r="BG277" s="1031"/>
      <c r="BH277" s="1031"/>
      <c r="BI277" s="1031"/>
      <c r="BJ277" s="1031"/>
      <c r="BK277" s="1031"/>
    </row>
    <row r="278" spans="2:63" s="48" customFormat="1" ht="12" customHeight="1">
      <c r="B278" s="816"/>
      <c r="C278" s="817"/>
      <c r="D278" s="817"/>
      <c r="E278" s="818"/>
      <c r="F278" s="963"/>
      <c r="G278" s="964"/>
      <c r="H278" s="951"/>
      <c r="I278" s="951"/>
      <c r="J278" s="951"/>
      <c r="K278" s="951"/>
      <c r="L278" s="951"/>
      <c r="M278" s="951"/>
      <c r="N278" s="951"/>
      <c r="O278" s="952"/>
      <c r="P278" s="19"/>
      <c r="Q278" s="8"/>
      <c r="R278" s="782"/>
      <c r="S278" s="783"/>
      <c r="T278" s="784"/>
      <c r="U278" s="865"/>
      <c r="V278" s="866"/>
      <c r="W278" s="866"/>
      <c r="X278" s="866"/>
      <c r="Y278" s="866"/>
      <c r="Z278" s="866"/>
      <c r="AA278" s="866"/>
      <c r="AB278" s="866"/>
      <c r="AC278" s="866"/>
      <c r="AD278" s="866"/>
      <c r="AE278" s="867"/>
      <c r="AF278" s="19"/>
      <c r="AG278" s="19"/>
      <c r="AH278" s="34"/>
      <c r="AI278" s="34"/>
      <c r="AJ278" s="1031"/>
      <c r="AK278" s="1031"/>
      <c r="AL278" s="1031"/>
      <c r="AM278" s="1031"/>
      <c r="AN278" s="1031"/>
      <c r="AO278" s="1031"/>
      <c r="AP278" s="1031"/>
      <c r="AQ278" s="1031"/>
      <c r="AR278" s="1031"/>
      <c r="AS278" s="1031"/>
      <c r="AT278" s="1031"/>
      <c r="AU278" s="1031"/>
      <c r="AV278" s="1031"/>
      <c r="AW278" s="1031"/>
      <c r="AX278" s="1031"/>
      <c r="AY278" s="1031"/>
      <c r="AZ278" s="1031"/>
      <c r="BA278" s="1031"/>
      <c r="BB278" s="1031"/>
      <c r="BC278" s="1031"/>
      <c r="BD278" s="1031"/>
      <c r="BE278" s="1031"/>
      <c r="BF278" s="1031"/>
      <c r="BG278" s="1031"/>
      <c r="BH278" s="1031"/>
      <c r="BI278" s="1031"/>
      <c r="BJ278" s="1031"/>
      <c r="BK278" s="1031"/>
    </row>
    <row r="279" spans="2:63" s="48" customFormat="1" ht="12" customHeight="1">
      <c r="B279" s="816"/>
      <c r="C279" s="817"/>
      <c r="D279" s="817"/>
      <c r="E279" s="818"/>
      <c r="F279" s="965"/>
      <c r="G279" s="966"/>
      <c r="H279" s="951"/>
      <c r="I279" s="951"/>
      <c r="J279" s="951"/>
      <c r="K279" s="951"/>
      <c r="L279" s="951"/>
      <c r="M279" s="951"/>
      <c r="N279" s="951"/>
      <c r="O279" s="952"/>
      <c r="P279" s="19"/>
      <c r="Q279" s="8"/>
      <c r="R279" s="888"/>
      <c r="S279" s="889"/>
      <c r="T279" s="890"/>
      <c r="U279" s="868"/>
      <c r="V279" s="869"/>
      <c r="W279" s="869"/>
      <c r="X279" s="869"/>
      <c r="Y279" s="869"/>
      <c r="Z279" s="869"/>
      <c r="AA279" s="869"/>
      <c r="AB279" s="869"/>
      <c r="AC279" s="869"/>
      <c r="AD279" s="869"/>
      <c r="AE279" s="870"/>
      <c r="AF279" s="19"/>
      <c r="AG279" s="19"/>
      <c r="AH279" s="957" t="s">
        <v>165</v>
      </c>
      <c r="AI279" s="957"/>
      <c r="AJ279" s="1030" t="s">
        <v>963</v>
      </c>
      <c r="AK279" s="1030"/>
      <c r="AL279" s="1030"/>
      <c r="AM279" s="1030"/>
      <c r="AN279" s="1030"/>
      <c r="AO279" s="1030"/>
      <c r="AP279" s="1030"/>
      <c r="AQ279" s="1030"/>
      <c r="AR279" s="1030"/>
      <c r="AS279" s="1030"/>
      <c r="AT279" s="1030"/>
      <c r="AU279" s="1030"/>
      <c r="AV279" s="1030"/>
      <c r="AW279" s="1030"/>
      <c r="AX279" s="1030"/>
      <c r="AY279" s="1030"/>
      <c r="AZ279" s="1030"/>
      <c r="BA279" s="1030"/>
      <c r="BB279" s="1030"/>
      <c r="BC279" s="1030"/>
      <c r="BD279" s="1030"/>
      <c r="BE279" s="1030"/>
      <c r="BF279" s="1030"/>
      <c r="BG279" s="1030"/>
      <c r="BH279" s="1030"/>
      <c r="BI279" s="1030"/>
      <c r="BJ279" s="1030"/>
      <c r="BK279" s="1030"/>
    </row>
    <row r="280" spans="2:63" s="48" customFormat="1" ht="12" customHeight="1">
      <c r="B280" s="4"/>
      <c r="C280" s="779" t="s">
        <v>839</v>
      </c>
      <c r="D280" s="780"/>
      <c r="E280" s="781"/>
      <c r="F280" s="862">
        <f>IF(H277="","",'初期入力シート'!M180)</f>
      </c>
      <c r="G280" s="863"/>
      <c r="H280" s="863"/>
      <c r="I280" s="863"/>
      <c r="J280" s="863"/>
      <c r="K280" s="863"/>
      <c r="L280" s="863"/>
      <c r="M280" s="863"/>
      <c r="N280" s="863"/>
      <c r="O280" s="864"/>
      <c r="P280" s="19"/>
      <c r="Q280" s="8"/>
      <c r="R280" s="891" t="s">
        <v>841</v>
      </c>
      <c r="S280" s="892"/>
      <c r="T280" s="893"/>
      <c r="U280" s="819">
        <f>IF('初期入力シート'!M184="","",'初期入力シート'!M184)</f>
      </c>
      <c r="V280" s="820"/>
      <c r="W280" s="820"/>
      <c r="X280" s="820"/>
      <c r="Y280" s="820"/>
      <c r="Z280" s="820"/>
      <c r="AA280" s="820"/>
      <c r="AB280" s="820"/>
      <c r="AC280" s="820"/>
      <c r="AD280" s="820"/>
      <c r="AE280" s="821"/>
      <c r="AF280" s="19"/>
      <c r="AG280" s="19"/>
      <c r="AH280" s="12"/>
      <c r="AI280" s="2" t="s">
        <v>160</v>
      </c>
      <c r="AJ280" s="12"/>
      <c r="AK280" s="12"/>
      <c r="AL280" s="12"/>
      <c r="AM280" s="12"/>
      <c r="AN280" s="12"/>
      <c r="AO280" s="12"/>
      <c r="AP280" s="12"/>
      <c r="AQ280" s="12"/>
      <c r="AR280" s="12"/>
      <c r="AS280" s="12"/>
      <c r="AT280" s="12"/>
      <c r="AU280" s="12"/>
      <c r="AV280" s="12"/>
      <c r="AW280" s="12"/>
      <c r="AX280" s="12" t="s">
        <v>907</v>
      </c>
      <c r="AY280" s="12"/>
      <c r="AZ280" s="12"/>
      <c r="BA280" s="12"/>
      <c r="BB280" s="12"/>
      <c r="BC280" s="12"/>
      <c r="BD280" s="12"/>
      <c r="BE280" s="12"/>
      <c r="BF280" s="12"/>
      <c r="BG280" s="12"/>
      <c r="BH280" s="12"/>
      <c r="BI280" s="19"/>
      <c r="BJ280" s="19"/>
      <c r="BK280" s="19"/>
    </row>
    <row r="281" spans="2:63" s="48" customFormat="1" ht="12" customHeight="1">
      <c r="B281" s="4"/>
      <c r="C281" s="782"/>
      <c r="D281" s="783"/>
      <c r="E281" s="784"/>
      <c r="F281" s="865"/>
      <c r="G281" s="866"/>
      <c r="H281" s="866"/>
      <c r="I281" s="866"/>
      <c r="J281" s="866"/>
      <c r="K281" s="866"/>
      <c r="L281" s="866"/>
      <c r="M281" s="866"/>
      <c r="N281" s="866"/>
      <c r="O281" s="867"/>
      <c r="P281" s="19"/>
      <c r="Q281" s="8"/>
      <c r="R281" s="894"/>
      <c r="S281" s="895"/>
      <c r="T281" s="896"/>
      <c r="U281" s="819"/>
      <c r="V281" s="820"/>
      <c r="W281" s="820"/>
      <c r="X281" s="820"/>
      <c r="Y281" s="820"/>
      <c r="Z281" s="820"/>
      <c r="AA281" s="820"/>
      <c r="AB281" s="820"/>
      <c r="AC281" s="820"/>
      <c r="AD281" s="820"/>
      <c r="AE281" s="821"/>
      <c r="AF281" s="19"/>
      <c r="AG281" s="19"/>
      <c r="AH281" s="19"/>
      <c r="AI281" s="12" t="s">
        <v>842</v>
      </c>
      <c r="AJ281" s="12"/>
      <c r="AK281" s="12"/>
      <c r="AL281" s="12"/>
      <c r="AM281" s="12"/>
      <c r="AN281" s="12"/>
      <c r="AO281" s="12"/>
      <c r="AP281" s="12"/>
      <c r="AQ281" s="12"/>
      <c r="AR281" s="12"/>
      <c r="AS281" s="12"/>
      <c r="AT281" s="12"/>
      <c r="AU281" s="12"/>
      <c r="AV281" s="12"/>
      <c r="AW281" s="19"/>
      <c r="AX281" s="12" t="s">
        <v>500</v>
      </c>
      <c r="AY281" s="17"/>
      <c r="AZ281" s="12"/>
      <c r="BA281" s="12"/>
      <c r="BB281" s="12"/>
      <c r="BC281" s="12"/>
      <c r="BD281" s="12"/>
      <c r="BE281" s="12"/>
      <c r="BF281" s="12"/>
      <c r="BG281" s="12"/>
      <c r="BH281" s="12"/>
      <c r="BI281" s="19"/>
      <c r="BJ281" s="19"/>
      <c r="BK281" s="19"/>
    </row>
    <row r="282" spans="2:63" s="48" customFormat="1" ht="12" customHeight="1">
      <c r="B282" s="9"/>
      <c r="C282" s="785"/>
      <c r="D282" s="786"/>
      <c r="E282" s="787"/>
      <c r="F282" s="947"/>
      <c r="G282" s="948"/>
      <c r="H282" s="948"/>
      <c r="I282" s="948"/>
      <c r="J282" s="948"/>
      <c r="K282" s="948"/>
      <c r="L282" s="948"/>
      <c r="M282" s="948"/>
      <c r="N282" s="948"/>
      <c r="O282" s="949"/>
      <c r="P282" s="19"/>
      <c r="Q282" s="10"/>
      <c r="R282" s="897"/>
      <c r="S282" s="898"/>
      <c r="T282" s="899"/>
      <c r="U282" s="855"/>
      <c r="V282" s="856"/>
      <c r="W282" s="856"/>
      <c r="X282" s="856"/>
      <c r="Y282" s="856"/>
      <c r="Z282" s="856"/>
      <c r="AA282" s="856"/>
      <c r="AB282" s="856"/>
      <c r="AC282" s="856"/>
      <c r="AD282" s="856"/>
      <c r="AE282" s="857"/>
      <c r="AF282" s="19"/>
      <c r="AG282" s="19"/>
      <c r="AH282" s="19"/>
      <c r="AI282" s="12" t="s">
        <v>908</v>
      </c>
      <c r="AJ282" s="12"/>
      <c r="AK282" s="12"/>
      <c r="AL282" s="12"/>
      <c r="AM282" s="12"/>
      <c r="AN282" s="12"/>
      <c r="AO282" s="12"/>
      <c r="AP282" s="12"/>
      <c r="AQ282" s="12"/>
      <c r="AR282" s="12"/>
      <c r="AS282" s="12"/>
      <c r="AT282" s="12"/>
      <c r="AU282" s="12"/>
      <c r="AV282" s="12"/>
      <c r="AW282" s="19"/>
      <c r="AX282" s="12" t="s">
        <v>501</v>
      </c>
      <c r="AY282" s="12"/>
      <c r="AZ282" s="12"/>
      <c r="BA282" s="12"/>
      <c r="BB282" s="12"/>
      <c r="BC282" s="12"/>
      <c r="BD282" s="12"/>
      <c r="BE282" s="12"/>
      <c r="BF282" s="12"/>
      <c r="BG282" s="12"/>
      <c r="BH282" s="12"/>
      <c r="BI282" s="19"/>
      <c r="BJ282" s="19"/>
      <c r="BK282" s="19"/>
    </row>
    <row r="283" spans="2:63" s="48" customFormat="1"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2" t="s">
        <v>843</v>
      </c>
      <c r="AJ283" s="12"/>
      <c r="AK283" s="12"/>
      <c r="AL283" s="12"/>
      <c r="AM283" s="12"/>
      <c r="AN283" s="12"/>
      <c r="AO283" s="12"/>
      <c r="AP283" s="12"/>
      <c r="AQ283" s="12"/>
      <c r="AR283" s="12"/>
      <c r="AS283" s="12"/>
      <c r="AT283" s="12"/>
      <c r="AU283" s="12"/>
      <c r="AV283" s="12"/>
      <c r="AW283" s="19"/>
      <c r="AX283" s="12" t="s">
        <v>844</v>
      </c>
      <c r="AY283" s="12"/>
      <c r="AZ283" s="12"/>
      <c r="BA283" s="12"/>
      <c r="BB283" s="12"/>
      <c r="BC283" s="12"/>
      <c r="BD283" s="12"/>
      <c r="BE283" s="12"/>
      <c r="BF283" s="12"/>
      <c r="BG283" s="12"/>
      <c r="BH283" s="12"/>
      <c r="BI283" s="19"/>
      <c r="BJ283" s="19"/>
      <c r="BK283" s="19"/>
    </row>
    <row r="284" spans="2:63" s="48" customFormat="1" ht="12" customHeight="1">
      <c r="B284" s="672" t="s">
        <v>972</v>
      </c>
      <c r="C284" s="673"/>
      <c r="D284" s="673"/>
      <c r="E284" s="673"/>
      <c r="F284" s="673"/>
      <c r="G284" s="674"/>
      <c r="H284" s="880" t="str">
        <f>AN198</f>
        <v>□有　□無</v>
      </c>
      <c r="I284" s="881"/>
      <c r="J284" s="881"/>
      <c r="K284" s="882"/>
      <c r="L284" s="875" t="s">
        <v>951</v>
      </c>
      <c r="M284" s="875"/>
      <c r="N284" s="875"/>
      <c r="O284" s="875"/>
      <c r="P284" s="875"/>
      <c r="Q284" s="876"/>
      <c r="R284" s="880" t="str">
        <f>AX198</f>
        <v>□有　□無</v>
      </c>
      <c r="S284" s="881"/>
      <c r="T284" s="881"/>
      <c r="U284" s="882"/>
      <c r="V284" s="875" t="s">
        <v>952</v>
      </c>
      <c r="W284" s="875"/>
      <c r="X284" s="875"/>
      <c r="Y284" s="875"/>
      <c r="Z284" s="875"/>
      <c r="AA284" s="876"/>
      <c r="AB284" s="880" t="str">
        <f>BH198</f>
        <v>□有　□無</v>
      </c>
      <c r="AC284" s="881"/>
      <c r="AD284" s="881"/>
      <c r="AE284" s="882"/>
      <c r="AF284" s="19"/>
      <c r="AG284" s="19"/>
      <c r="AH284" s="19"/>
      <c r="AI284" s="12" t="s">
        <v>845</v>
      </c>
      <c r="AJ284" s="12"/>
      <c r="AK284" s="12"/>
      <c r="AL284" s="12"/>
      <c r="AM284" s="12"/>
      <c r="AN284" s="12"/>
      <c r="AO284" s="12"/>
      <c r="AP284" s="12"/>
      <c r="AQ284" s="12"/>
      <c r="AR284" s="12"/>
      <c r="AS284" s="12"/>
      <c r="AT284" s="12"/>
      <c r="AU284" s="12"/>
      <c r="AV284" s="12"/>
      <c r="AW284" s="19"/>
      <c r="AX284" s="12" t="s">
        <v>846</v>
      </c>
      <c r="AY284" s="12"/>
      <c r="AZ284" s="12"/>
      <c r="BA284" s="12"/>
      <c r="BB284" s="12"/>
      <c r="BC284" s="12"/>
      <c r="BD284" s="12"/>
      <c r="BE284" s="12"/>
      <c r="BF284" s="12"/>
      <c r="BG284" s="12"/>
      <c r="BH284" s="12"/>
      <c r="BI284" s="19"/>
      <c r="BJ284" s="19"/>
      <c r="BK284" s="19"/>
    </row>
    <row r="285" spans="2:63" s="48" customFormat="1" ht="12" customHeight="1">
      <c r="B285" s="675"/>
      <c r="C285" s="676"/>
      <c r="D285" s="676"/>
      <c r="E285" s="676"/>
      <c r="F285" s="676"/>
      <c r="G285" s="677"/>
      <c r="H285" s="883"/>
      <c r="I285" s="884"/>
      <c r="J285" s="884"/>
      <c r="K285" s="885"/>
      <c r="L285" s="875"/>
      <c r="M285" s="875"/>
      <c r="N285" s="875"/>
      <c r="O285" s="875"/>
      <c r="P285" s="875"/>
      <c r="Q285" s="876"/>
      <c r="R285" s="883"/>
      <c r="S285" s="884"/>
      <c r="T285" s="884"/>
      <c r="U285" s="885"/>
      <c r="V285" s="875"/>
      <c r="W285" s="875"/>
      <c r="X285" s="875"/>
      <c r="Y285" s="875"/>
      <c r="Z285" s="875"/>
      <c r="AA285" s="876"/>
      <c r="AB285" s="883"/>
      <c r="AC285" s="884"/>
      <c r="AD285" s="884"/>
      <c r="AE285" s="885"/>
      <c r="AF285" s="19"/>
      <c r="AG285" s="19"/>
      <c r="AH285" s="19"/>
      <c r="AI285" s="12" t="s">
        <v>847</v>
      </c>
      <c r="AJ285" s="12"/>
      <c r="AK285" s="12"/>
      <c r="AL285" s="12"/>
      <c r="AM285" s="12"/>
      <c r="AN285" s="12"/>
      <c r="AO285" s="12"/>
      <c r="AP285" s="12"/>
      <c r="AQ285" s="12"/>
      <c r="AR285" s="12"/>
      <c r="AS285" s="12"/>
      <c r="AT285" s="12"/>
      <c r="AU285" s="12"/>
      <c r="AV285" s="12"/>
      <c r="AW285" s="19"/>
      <c r="AX285" s="12" t="s">
        <v>848</v>
      </c>
      <c r="AY285" s="12"/>
      <c r="AZ285" s="12"/>
      <c r="BA285" s="12"/>
      <c r="BB285" s="12"/>
      <c r="BC285" s="12"/>
      <c r="BD285" s="12"/>
      <c r="BE285" s="12"/>
      <c r="BF285" s="12"/>
      <c r="BG285" s="12"/>
      <c r="BH285" s="12"/>
      <c r="BI285" s="19"/>
      <c r="BJ285" s="19"/>
      <c r="BK285" s="19"/>
    </row>
    <row r="286" spans="2:63" s="48" customFormat="1" ht="12" customHeight="1">
      <c r="B286" s="7"/>
      <c r="C286" s="13"/>
      <c r="D286" s="13"/>
      <c r="E286" s="13"/>
      <c r="F286" s="14"/>
      <c r="G286" s="14"/>
      <c r="H286" s="14"/>
      <c r="I286" s="14"/>
      <c r="J286" s="14"/>
      <c r="K286" s="14"/>
      <c r="L286" s="14"/>
      <c r="M286" s="14"/>
      <c r="N286" s="14"/>
      <c r="O286" s="14"/>
      <c r="P286" s="19"/>
      <c r="Q286" s="15"/>
      <c r="R286" s="5"/>
      <c r="S286" s="5"/>
      <c r="T286" s="5"/>
      <c r="U286" s="14"/>
      <c r="V286" s="14"/>
      <c r="W286" s="14"/>
      <c r="X286" s="14"/>
      <c r="Y286" s="14"/>
      <c r="Z286" s="14"/>
      <c r="AA286" s="14"/>
      <c r="AB286" s="14"/>
      <c r="AC286" s="14"/>
      <c r="AD286" s="14"/>
      <c r="AE286" s="14"/>
      <c r="AF286" s="19"/>
      <c r="AG286" s="19"/>
      <c r="AH286" s="19"/>
      <c r="AI286" s="12" t="s">
        <v>849</v>
      </c>
      <c r="AJ286" s="12"/>
      <c r="AK286" s="12"/>
      <c r="AL286" s="12"/>
      <c r="AM286" s="12"/>
      <c r="AN286" s="12"/>
      <c r="AO286" s="12"/>
      <c r="AP286" s="12"/>
      <c r="AQ286" s="12"/>
      <c r="AR286" s="12"/>
      <c r="AS286" s="12"/>
      <c r="AT286" s="12"/>
      <c r="AU286" s="12"/>
      <c r="AV286" s="12"/>
      <c r="AW286" s="19"/>
      <c r="AX286" s="12" t="s">
        <v>850</v>
      </c>
      <c r="AY286" s="12"/>
      <c r="AZ286" s="12"/>
      <c r="BA286" s="12"/>
      <c r="BB286" s="12"/>
      <c r="BC286" s="12"/>
      <c r="BD286" s="12"/>
      <c r="BE286" s="12"/>
      <c r="BF286" s="12"/>
      <c r="BG286" s="12"/>
      <c r="BH286" s="12"/>
      <c r="BI286" s="19"/>
      <c r="BJ286" s="19"/>
      <c r="BK286" s="19"/>
    </row>
    <row r="287" spans="2:63" s="48" customFormat="1" ht="12" customHeight="1">
      <c r="B287" s="24" t="s">
        <v>787</v>
      </c>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19"/>
      <c r="AG287" s="19"/>
      <c r="AH287" s="19"/>
      <c r="AI287" s="12" t="s">
        <v>851</v>
      </c>
      <c r="AJ287" s="12"/>
      <c r="AK287" s="12"/>
      <c r="AL287" s="12"/>
      <c r="AM287" s="12"/>
      <c r="AN287" s="12"/>
      <c r="AO287" s="12"/>
      <c r="AP287" s="12"/>
      <c r="AQ287" s="12"/>
      <c r="AR287" s="12"/>
      <c r="AS287" s="12"/>
      <c r="AT287" s="12"/>
      <c r="AU287" s="12"/>
      <c r="AV287" s="12"/>
      <c r="AW287" s="19"/>
      <c r="AX287" s="12" t="s">
        <v>852</v>
      </c>
      <c r="AY287" s="12"/>
      <c r="AZ287" s="12"/>
      <c r="BA287" s="12"/>
      <c r="BB287" s="12"/>
      <c r="BC287" s="12"/>
      <c r="BD287" s="12"/>
      <c r="BE287" s="12"/>
      <c r="BF287" s="12"/>
      <c r="BG287" s="19"/>
      <c r="BH287" s="19"/>
      <c r="BI287" s="19"/>
      <c r="BJ287" s="19"/>
      <c r="BK287" s="19"/>
    </row>
    <row r="288" spans="2:63" s="48" customFormat="1" ht="12" customHeight="1">
      <c r="B288" s="957" t="s">
        <v>68</v>
      </c>
      <c r="C288" s="957"/>
      <c r="D288" s="1030" t="s">
        <v>966</v>
      </c>
      <c r="E288" s="1030"/>
      <c r="F288" s="1030"/>
      <c r="G288" s="1030"/>
      <c r="H288" s="1030"/>
      <c r="I288" s="1030"/>
      <c r="J288" s="1030"/>
      <c r="K288" s="1030"/>
      <c r="L288" s="1030"/>
      <c r="M288" s="1030"/>
      <c r="N288" s="1030"/>
      <c r="O288" s="1030"/>
      <c r="P288" s="1030"/>
      <c r="Q288" s="1030"/>
      <c r="R288" s="1030"/>
      <c r="S288" s="1030"/>
      <c r="T288" s="1030"/>
      <c r="U288" s="1030"/>
      <c r="V288" s="1030"/>
      <c r="W288" s="1030"/>
      <c r="X288" s="1030"/>
      <c r="Y288" s="1030"/>
      <c r="Z288" s="1030"/>
      <c r="AA288" s="1030"/>
      <c r="AB288" s="1030"/>
      <c r="AC288" s="1030"/>
      <c r="AD288" s="1030"/>
      <c r="AE288" s="1030"/>
      <c r="AF288" s="19"/>
      <c r="AG288" s="19"/>
      <c r="AH288" s="19"/>
      <c r="AI288" s="12" t="s">
        <v>853</v>
      </c>
      <c r="AJ288" s="12"/>
      <c r="AK288" s="12"/>
      <c r="AL288" s="12"/>
      <c r="AM288" s="12"/>
      <c r="AN288" s="12"/>
      <c r="AO288" s="12"/>
      <c r="AP288" s="12"/>
      <c r="AQ288" s="12"/>
      <c r="AR288" s="12"/>
      <c r="AS288" s="12"/>
      <c r="AT288" s="12"/>
      <c r="AU288" s="12"/>
      <c r="AV288" s="12"/>
      <c r="AW288" s="19"/>
      <c r="AX288" s="12" t="s">
        <v>854</v>
      </c>
      <c r="AY288" s="12"/>
      <c r="AZ288" s="19"/>
      <c r="BA288" s="19"/>
      <c r="BB288" s="19"/>
      <c r="BC288" s="19"/>
      <c r="BD288" s="19"/>
      <c r="BE288" s="19"/>
      <c r="BF288" s="19"/>
      <c r="BG288" s="19"/>
      <c r="BH288" s="19"/>
      <c r="BI288" s="19"/>
      <c r="BJ288" s="19"/>
      <c r="BK288" s="19"/>
    </row>
    <row r="289" spans="2:63" s="48" customFormat="1" ht="12" customHeight="1">
      <c r="B289" s="34"/>
      <c r="C289" s="34"/>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19"/>
      <c r="AG289" s="19"/>
      <c r="AH289" s="19"/>
      <c r="AI289" s="12" t="s">
        <v>855</v>
      </c>
      <c r="AJ289" s="12"/>
      <c r="AK289" s="12"/>
      <c r="AL289" s="12"/>
      <c r="AM289" s="12"/>
      <c r="AN289" s="12"/>
      <c r="AO289" s="12"/>
      <c r="AP289" s="12"/>
      <c r="AQ289" s="12"/>
      <c r="AR289" s="12"/>
      <c r="AS289" s="12"/>
      <c r="AT289" s="12"/>
      <c r="AU289" s="12"/>
      <c r="AV289" s="12"/>
      <c r="AW289" s="19"/>
      <c r="AX289" s="12" t="s">
        <v>856</v>
      </c>
      <c r="AY289" s="12"/>
      <c r="AZ289" s="19"/>
      <c r="BA289" s="19"/>
      <c r="BB289" s="19"/>
      <c r="BC289" s="19"/>
      <c r="BD289" s="19"/>
      <c r="BE289" s="19"/>
      <c r="BF289" s="19"/>
      <c r="BG289" s="19"/>
      <c r="BH289" s="19"/>
      <c r="BI289" s="19"/>
      <c r="BJ289" s="19"/>
      <c r="BK289" s="19"/>
    </row>
    <row r="290" spans="2:63" s="48" customFormat="1" ht="12" customHeight="1">
      <c r="B290" s="34"/>
      <c r="C290" s="34"/>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19"/>
      <c r="AG290" s="19"/>
      <c r="AH290" s="19"/>
      <c r="AI290" s="12" t="s">
        <v>857</v>
      </c>
      <c r="AJ290" s="12"/>
      <c r="AK290" s="12"/>
      <c r="AL290" s="12"/>
      <c r="AM290" s="12"/>
      <c r="AN290" s="12"/>
      <c r="AO290" s="12"/>
      <c r="AP290" s="12"/>
      <c r="AQ290" s="12"/>
      <c r="AR290" s="12"/>
      <c r="AS290" s="12"/>
      <c r="AT290" s="12"/>
      <c r="AU290" s="12"/>
      <c r="AV290" s="12"/>
      <c r="AW290" s="19"/>
      <c r="AX290" s="12" t="s">
        <v>858</v>
      </c>
      <c r="AY290" s="12"/>
      <c r="AZ290" s="19"/>
      <c r="BA290" s="19"/>
      <c r="BB290" s="19"/>
      <c r="BC290" s="19"/>
      <c r="BD290" s="19"/>
      <c r="BE290" s="19"/>
      <c r="BF290" s="19"/>
      <c r="BG290" s="19"/>
      <c r="BH290" s="19"/>
      <c r="BI290" s="19"/>
      <c r="BJ290" s="19"/>
      <c r="BK290" s="19"/>
    </row>
    <row r="291" s="48" customFormat="1" ht="9.75" customHeight="1"/>
    <row r="292" s="48" customFormat="1" ht="9.75" customHeight="1"/>
  </sheetData>
  <sheetProtection/>
  <mergeCells count="789">
    <mergeCell ref="B288:C288"/>
    <mergeCell ref="D288:AE288"/>
    <mergeCell ref="AH274:AI274"/>
    <mergeCell ref="AJ274:BK276"/>
    <mergeCell ref="AH277:AI277"/>
    <mergeCell ref="AJ277:BK278"/>
    <mergeCell ref="AH279:AI279"/>
    <mergeCell ref="AJ279:BK279"/>
    <mergeCell ref="C274:E276"/>
    <mergeCell ref="F274:O276"/>
    <mergeCell ref="AJ131:BK132"/>
    <mergeCell ref="AH204:AI204"/>
    <mergeCell ref="AJ204:BK205"/>
    <mergeCell ref="AH206:AI206"/>
    <mergeCell ref="AJ206:BK206"/>
    <mergeCell ref="B284:G285"/>
    <mergeCell ref="B211:G212"/>
    <mergeCell ref="B221:F222"/>
    <mergeCell ref="B215:C215"/>
    <mergeCell ref="D215:AE215"/>
    <mergeCell ref="AH133:AI133"/>
    <mergeCell ref="AJ133:BK133"/>
    <mergeCell ref="B142:C142"/>
    <mergeCell ref="D142:AE142"/>
    <mergeCell ref="B161:D163"/>
    <mergeCell ref="E161:M163"/>
    <mergeCell ref="B157:D159"/>
    <mergeCell ref="B138:G139"/>
    <mergeCell ref="R131:T133"/>
    <mergeCell ref="AH131:AI131"/>
    <mergeCell ref="AX121:AZ123"/>
    <mergeCell ref="BA121:BK123"/>
    <mergeCell ref="AH125:AM126"/>
    <mergeCell ref="AX125:BA126"/>
    <mergeCell ref="BB125:BG126"/>
    <mergeCell ref="BH125:BK126"/>
    <mergeCell ref="H138:K139"/>
    <mergeCell ref="B65:G66"/>
    <mergeCell ref="AH58:AI58"/>
    <mergeCell ref="F61:O63"/>
    <mergeCell ref="H65:K66"/>
    <mergeCell ref="L65:Q66"/>
    <mergeCell ref="R65:U66"/>
    <mergeCell ref="V65:AA66"/>
    <mergeCell ref="H58:O60"/>
    <mergeCell ref="B69:C69"/>
    <mergeCell ref="BF32:BK32"/>
    <mergeCell ref="AH28:AJ32"/>
    <mergeCell ref="AK28:AM30"/>
    <mergeCell ref="AN28:AU28"/>
    <mergeCell ref="AV28:BC28"/>
    <mergeCell ref="AN29:AU30"/>
    <mergeCell ref="AV29:BC30"/>
    <mergeCell ref="BF31:BK31"/>
    <mergeCell ref="AZ31:BE31"/>
    <mergeCell ref="X42:AE43"/>
    <mergeCell ref="AI42:AK44"/>
    <mergeCell ref="AL42:AU44"/>
    <mergeCell ref="AL39:AU41"/>
    <mergeCell ref="AW33:AZ35"/>
    <mergeCell ref="AN32:AS32"/>
    <mergeCell ref="AT32:AY32"/>
    <mergeCell ref="AZ32:BE32"/>
    <mergeCell ref="AI36:AK38"/>
    <mergeCell ref="AL36:AU38"/>
    <mergeCell ref="H45:M45"/>
    <mergeCell ref="N45:S45"/>
    <mergeCell ref="T45:Y45"/>
    <mergeCell ref="Z45:AE45"/>
    <mergeCell ref="B41:D45"/>
    <mergeCell ref="E41:G43"/>
    <mergeCell ref="H41:O41"/>
    <mergeCell ref="P41:W41"/>
    <mergeCell ref="E44:G45"/>
    <mergeCell ref="P42:W43"/>
    <mergeCell ref="N44:S44"/>
    <mergeCell ref="T44:Y44"/>
    <mergeCell ref="X41:AE41"/>
    <mergeCell ref="H42:O43"/>
    <mergeCell ref="Z5:AE5"/>
    <mergeCell ref="E27:AE29"/>
    <mergeCell ref="Z24:AE24"/>
    <mergeCell ref="S24:W24"/>
    <mergeCell ref="B6:AE9"/>
    <mergeCell ref="Z44:AE44"/>
    <mergeCell ref="Q24:R24"/>
    <mergeCell ref="AH10:AJ13"/>
    <mergeCell ref="AL10:AQ10"/>
    <mergeCell ref="AN17:AV17"/>
    <mergeCell ref="AH17:AJ19"/>
    <mergeCell ref="AK17:AM17"/>
    <mergeCell ref="S15:AE17"/>
    <mergeCell ref="S19:AE20"/>
    <mergeCell ref="AT22:AU24"/>
    <mergeCell ref="AV22:AW24"/>
    <mergeCell ref="E21:K23"/>
    <mergeCell ref="AH7:AJ9"/>
    <mergeCell ref="AK7:AX9"/>
    <mergeCell ref="AY7:BA9"/>
    <mergeCell ref="BB7:BK9"/>
    <mergeCell ref="B27:D29"/>
    <mergeCell ref="P19:R20"/>
    <mergeCell ref="P21:R22"/>
    <mergeCell ref="S21:AC22"/>
    <mergeCell ref="X24:Y24"/>
    <mergeCell ref="E30:G30"/>
    <mergeCell ref="E19:N20"/>
    <mergeCell ref="AD21:AE22"/>
    <mergeCell ref="P14:R17"/>
    <mergeCell ref="B11:D13"/>
    <mergeCell ref="B15:D17"/>
    <mergeCell ref="E15:M17"/>
    <mergeCell ref="E11:M13"/>
    <mergeCell ref="B19:D23"/>
    <mergeCell ref="L21:N23"/>
    <mergeCell ref="H32:P32"/>
    <mergeCell ref="F52:O54"/>
    <mergeCell ref="H30:P30"/>
    <mergeCell ref="Y38:AE40"/>
    <mergeCell ref="S35:W37"/>
    <mergeCell ref="P35:Q37"/>
    <mergeCell ref="X35:X37"/>
    <mergeCell ref="Q30:S32"/>
    <mergeCell ref="L35:M37"/>
    <mergeCell ref="T30:AE32"/>
    <mergeCell ref="B30:D32"/>
    <mergeCell ref="E35:I37"/>
    <mergeCell ref="E38:I40"/>
    <mergeCell ref="C49:E51"/>
    <mergeCell ref="U61:AE63"/>
    <mergeCell ref="U58:AE60"/>
    <mergeCell ref="R61:T63"/>
    <mergeCell ref="H31:P31"/>
    <mergeCell ref="E32:G32"/>
    <mergeCell ref="N35:O37"/>
    <mergeCell ref="AH60:AI60"/>
    <mergeCell ref="AJ60:BK60"/>
    <mergeCell ref="C55:E57"/>
    <mergeCell ref="B52:E54"/>
    <mergeCell ref="D69:AE69"/>
    <mergeCell ref="B58:E60"/>
    <mergeCell ref="F55:O57"/>
    <mergeCell ref="AB65:AE66"/>
    <mergeCell ref="AN52:AQ53"/>
    <mergeCell ref="AJ58:BK59"/>
    <mergeCell ref="H44:M44"/>
    <mergeCell ref="B34:D40"/>
    <mergeCell ref="L34:X34"/>
    <mergeCell ref="Y35:AE37"/>
    <mergeCell ref="X38:X40"/>
    <mergeCell ref="R35:R37"/>
    <mergeCell ref="J35:K37"/>
    <mergeCell ref="J38:K40"/>
    <mergeCell ref="L38:M40"/>
    <mergeCell ref="N38:O40"/>
    <mergeCell ref="Y34:AE34"/>
    <mergeCell ref="E34:K34"/>
    <mergeCell ref="F46:O48"/>
    <mergeCell ref="F49:O51"/>
    <mergeCell ref="Q49:T51"/>
    <mergeCell ref="Q46:T48"/>
    <mergeCell ref="P38:Q40"/>
    <mergeCell ref="R38:R40"/>
    <mergeCell ref="S38:W40"/>
    <mergeCell ref="U49:AE51"/>
    <mergeCell ref="AW17:AY19"/>
    <mergeCell ref="AZ17:BK19"/>
    <mergeCell ref="AN18:AV18"/>
    <mergeCell ref="AK19:AM19"/>
    <mergeCell ref="AN19:AV19"/>
    <mergeCell ref="BD29:BK30"/>
    <mergeCell ref="BE21:BK21"/>
    <mergeCell ref="AK22:AO24"/>
    <mergeCell ref="AP22:AQ24"/>
    <mergeCell ref="AR22:AS24"/>
    <mergeCell ref="BD13:BK13"/>
    <mergeCell ref="AK11:BK12"/>
    <mergeCell ref="AH14:AJ16"/>
    <mergeCell ref="AK14:BK16"/>
    <mergeCell ref="BB13:BC13"/>
    <mergeCell ref="BA33:BK35"/>
    <mergeCell ref="AY25:BC27"/>
    <mergeCell ref="BD25:BD27"/>
    <mergeCell ref="BE25:BK27"/>
    <mergeCell ref="BD28:BK28"/>
    <mergeCell ref="AX22:AX24"/>
    <mergeCell ref="AY22:BC24"/>
    <mergeCell ref="BD22:BD24"/>
    <mergeCell ref="AP25:AQ27"/>
    <mergeCell ref="AT25:AU27"/>
    <mergeCell ref="AV25:AW27"/>
    <mergeCell ref="AX25:AX27"/>
    <mergeCell ref="AR25:AS27"/>
    <mergeCell ref="AH39:AK41"/>
    <mergeCell ref="AH33:AK35"/>
    <mergeCell ref="AL33:AU35"/>
    <mergeCell ref="AK31:AM32"/>
    <mergeCell ref="AN31:AS31"/>
    <mergeCell ref="AT31:AY31"/>
    <mergeCell ref="BE22:BK24"/>
    <mergeCell ref="AH21:AJ27"/>
    <mergeCell ref="AK21:AQ21"/>
    <mergeCell ref="AR21:BD21"/>
    <mergeCell ref="AK25:AO27"/>
    <mergeCell ref="AX48:AZ50"/>
    <mergeCell ref="BA48:BK50"/>
    <mergeCell ref="BA36:BK38"/>
    <mergeCell ref="AW39:AZ41"/>
    <mergeCell ref="BA39:BK41"/>
    <mergeCell ref="AW42:AZ44"/>
    <mergeCell ref="BA42:BK44"/>
    <mergeCell ref="AW36:AZ38"/>
    <mergeCell ref="B148:F149"/>
    <mergeCell ref="H2:P3"/>
    <mergeCell ref="H75:P76"/>
    <mergeCell ref="H148:P149"/>
    <mergeCell ref="B46:E48"/>
    <mergeCell ref="C61:E63"/>
    <mergeCell ref="F58:G60"/>
    <mergeCell ref="B2:F3"/>
    <mergeCell ref="B75:F76"/>
    <mergeCell ref="T14:AE14"/>
    <mergeCell ref="R58:T60"/>
    <mergeCell ref="Q55:T57"/>
    <mergeCell ref="Q52:T54"/>
    <mergeCell ref="R2:U3"/>
    <mergeCell ref="R75:U76"/>
    <mergeCell ref="AA2:AE3"/>
    <mergeCell ref="U46:AE48"/>
    <mergeCell ref="AX45:AZ47"/>
    <mergeCell ref="BA45:BK47"/>
    <mergeCell ref="U131:AE133"/>
    <mergeCell ref="C134:E136"/>
    <mergeCell ref="F134:O136"/>
    <mergeCell ref="R134:T136"/>
    <mergeCell ref="U134:AE136"/>
    <mergeCell ref="B131:E133"/>
    <mergeCell ref="F131:G133"/>
    <mergeCell ref="H131:O133"/>
    <mergeCell ref="B125:E127"/>
    <mergeCell ref="F125:O127"/>
    <mergeCell ref="C128:E130"/>
    <mergeCell ref="F128:O130"/>
    <mergeCell ref="Q125:T127"/>
    <mergeCell ref="U125:AE127"/>
    <mergeCell ref="BA115:BK117"/>
    <mergeCell ref="AI115:AK117"/>
    <mergeCell ref="AL115:AU117"/>
    <mergeCell ref="Z117:AE117"/>
    <mergeCell ref="C122:E124"/>
    <mergeCell ref="F122:O124"/>
    <mergeCell ref="Q122:T124"/>
    <mergeCell ref="U122:AE124"/>
    <mergeCell ref="AX118:AZ120"/>
    <mergeCell ref="BA118:BK120"/>
    <mergeCell ref="B119:E121"/>
    <mergeCell ref="F119:O121"/>
    <mergeCell ref="Q119:T121"/>
    <mergeCell ref="U119:AE121"/>
    <mergeCell ref="BA109:BK111"/>
    <mergeCell ref="E111:I113"/>
    <mergeCell ref="J111:K113"/>
    <mergeCell ref="L111:M113"/>
    <mergeCell ref="N111:O113"/>
    <mergeCell ref="P111:Q113"/>
    <mergeCell ref="AW115:AZ117"/>
    <mergeCell ref="S108:W110"/>
    <mergeCell ref="X108:X110"/>
    <mergeCell ref="Y108:AE110"/>
    <mergeCell ref="AI109:AK111"/>
    <mergeCell ref="S111:W113"/>
    <mergeCell ref="AH112:AK114"/>
    <mergeCell ref="P115:W116"/>
    <mergeCell ref="X115:AE116"/>
    <mergeCell ref="AH106:AK108"/>
    <mergeCell ref="B107:D113"/>
    <mergeCell ref="E107:K107"/>
    <mergeCell ref="L107:X107"/>
    <mergeCell ref="Y107:AE107"/>
    <mergeCell ref="E108:I110"/>
    <mergeCell ref="J108:K110"/>
    <mergeCell ref="L108:M110"/>
    <mergeCell ref="R111:R113"/>
    <mergeCell ref="R108:R110"/>
    <mergeCell ref="X111:X113"/>
    <mergeCell ref="E105:G105"/>
    <mergeCell ref="H105:P105"/>
    <mergeCell ref="AV98:AW100"/>
    <mergeCell ref="Y111:AE113"/>
    <mergeCell ref="P114:W114"/>
    <mergeCell ref="BA106:BK108"/>
    <mergeCell ref="AL112:AU114"/>
    <mergeCell ref="AW112:AZ114"/>
    <mergeCell ref="BA112:BK114"/>
    <mergeCell ref="AW106:AZ108"/>
    <mergeCell ref="AK104:AM105"/>
    <mergeCell ref="AK101:AM103"/>
    <mergeCell ref="AN102:AU103"/>
    <mergeCell ref="AV102:BC103"/>
    <mergeCell ref="N108:O110"/>
    <mergeCell ref="P108:Q110"/>
    <mergeCell ref="AL109:AU111"/>
    <mergeCell ref="AW109:AZ111"/>
    <mergeCell ref="AL106:AU108"/>
    <mergeCell ref="AH101:AJ105"/>
    <mergeCell ref="BD101:BK101"/>
    <mergeCell ref="AX98:AX100"/>
    <mergeCell ref="AR98:AS100"/>
    <mergeCell ref="AT98:AU100"/>
    <mergeCell ref="AN101:AU101"/>
    <mergeCell ref="AV101:BC101"/>
    <mergeCell ref="AK98:AO100"/>
    <mergeCell ref="B103:D105"/>
    <mergeCell ref="E103:G103"/>
    <mergeCell ref="H103:P103"/>
    <mergeCell ref="BE98:BK100"/>
    <mergeCell ref="H104:P104"/>
    <mergeCell ref="AY98:BC100"/>
    <mergeCell ref="BD98:BD100"/>
    <mergeCell ref="Q103:S105"/>
    <mergeCell ref="T103:AE105"/>
    <mergeCell ref="BD102:BK103"/>
    <mergeCell ref="AX95:AX97"/>
    <mergeCell ref="BE95:BK97"/>
    <mergeCell ref="B100:D102"/>
    <mergeCell ref="E100:AE102"/>
    <mergeCell ref="AY95:BC97"/>
    <mergeCell ref="BD95:BD97"/>
    <mergeCell ref="AH94:AJ100"/>
    <mergeCell ref="AK94:AQ94"/>
    <mergeCell ref="AR94:BD94"/>
    <mergeCell ref="AP98:AQ100"/>
    <mergeCell ref="AN91:AV91"/>
    <mergeCell ref="AK92:AM92"/>
    <mergeCell ref="AN92:AV92"/>
    <mergeCell ref="AK95:AO97"/>
    <mergeCell ref="AP95:AQ97"/>
    <mergeCell ref="AR95:AS97"/>
    <mergeCell ref="AT95:AU97"/>
    <mergeCell ref="AV95:AW97"/>
    <mergeCell ref="Q97:R97"/>
    <mergeCell ref="S97:W97"/>
    <mergeCell ref="X97:Y97"/>
    <mergeCell ref="Z97:AE97"/>
    <mergeCell ref="AK87:BK89"/>
    <mergeCell ref="AH90:AJ92"/>
    <mergeCell ref="AK90:AM90"/>
    <mergeCell ref="AN90:AV90"/>
    <mergeCell ref="AW90:AY92"/>
    <mergeCell ref="AZ90:BK92"/>
    <mergeCell ref="B92:D96"/>
    <mergeCell ref="E92:N93"/>
    <mergeCell ref="P92:R93"/>
    <mergeCell ref="S92:AE93"/>
    <mergeCell ref="E94:K96"/>
    <mergeCell ref="L94:N96"/>
    <mergeCell ref="P94:R95"/>
    <mergeCell ref="S94:AC95"/>
    <mergeCell ref="AD94:AE95"/>
    <mergeCell ref="BE94:BK94"/>
    <mergeCell ref="B88:D90"/>
    <mergeCell ref="E88:M90"/>
    <mergeCell ref="S88:AE90"/>
    <mergeCell ref="AH83:AJ86"/>
    <mergeCell ref="AH87:AJ89"/>
    <mergeCell ref="AL83:AQ83"/>
    <mergeCell ref="AK84:BK85"/>
    <mergeCell ref="BB86:BC86"/>
    <mergeCell ref="BD86:BK86"/>
    <mergeCell ref="AH80:AJ82"/>
    <mergeCell ref="AK80:AX82"/>
    <mergeCell ref="AY80:BA82"/>
    <mergeCell ref="BB80:BK82"/>
    <mergeCell ref="Z151:AE151"/>
    <mergeCell ref="B152:AE155"/>
    <mergeCell ref="R148:U149"/>
    <mergeCell ref="B114:D118"/>
    <mergeCell ref="E114:G116"/>
    <mergeCell ref="H114:O114"/>
    <mergeCell ref="AH153:AJ155"/>
    <mergeCell ref="AK153:AX155"/>
    <mergeCell ref="AY153:BA155"/>
    <mergeCell ref="BB153:BK155"/>
    <mergeCell ref="AL156:AQ156"/>
    <mergeCell ref="AK157:BK158"/>
    <mergeCell ref="AH156:AJ159"/>
    <mergeCell ref="BB159:BC159"/>
    <mergeCell ref="E157:M159"/>
    <mergeCell ref="E167:K169"/>
    <mergeCell ref="L167:N169"/>
    <mergeCell ref="P167:R168"/>
    <mergeCell ref="S167:AC168"/>
    <mergeCell ref="AD167:AE168"/>
    <mergeCell ref="S161:AE163"/>
    <mergeCell ref="S165:AE166"/>
    <mergeCell ref="AH167:AJ173"/>
    <mergeCell ref="P160:R163"/>
    <mergeCell ref="T160:AE160"/>
    <mergeCell ref="BD159:BK159"/>
    <mergeCell ref="AH160:AJ162"/>
    <mergeCell ref="AK160:BK162"/>
    <mergeCell ref="AK163:AM163"/>
    <mergeCell ref="AY168:BC170"/>
    <mergeCell ref="BD168:BD170"/>
    <mergeCell ref="AN163:AV163"/>
    <mergeCell ref="AW163:AY165"/>
    <mergeCell ref="AZ163:BK165"/>
    <mergeCell ref="AN164:AV164"/>
    <mergeCell ref="AK168:AO170"/>
    <mergeCell ref="AP168:AQ170"/>
    <mergeCell ref="AK167:AQ167"/>
    <mergeCell ref="AK165:AM165"/>
    <mergeCell ref="BE167:BK167"/>
    <mergeCell ref="AR168:AS170"/>
    <mergeCell ref="AT168:AU170"/>
    <mergeCell ref="AV168:AW170"/>
    <mergeCell ref="AX168:AX170"/>
    <mergeCell ref="BE168:BK170"/>
    <mergeCell ref="Z170:AE170"/>
    <mergeCell ref="Q176:S178"/>
    <mergeCell ref="AN165:AV165"/>
    <mergeCell ref="AN178:AS178"/>
    <mergeCell ref="AT178:AY178"/>
    <mergeCell ref="AV171:AW173"/>
    <mergeCell ref="AK171:AO173"/>
    <mergeCell ref="E178:G178"/>
    <mergeCell ref="H178:P178"/>
    <mergeCell ref="P165:R166"/>
    <mergeCell ref="AR167:BD167"/>
    <mergeCell ref="AH163:AJ165"/>
    <mergeCell ref="B173:D175"/>
    <mergeCell ref="E173:AE175"/>
    <mergeCell ref="B176:D178"/>
    <mergeCell ref="E176:G176"/>
    <mergeCell ref="H176:P176"/>
    <mergeCell ref="B165:D169"/>
    <mergeCell ref="E165:N166"/>
    <mergeCell ref="Q170:R170"/>
    <mergeCell ref="S170:W170"/>
    <mergeCell ref="X170:Y170"/>
    <mergeCell ref="X188:AE189"/>
    <mergeCell ref="T176:AE178"/>
    <mergeCell ref="B180:D186"/>
    <mergeCell ref="E180:K180"/>
    <mergeCell ref="L180:X180"/>
    <mergeCell ref="AP171:AQ173"/>
    <mergeCell ref="AR171:AS173"/>
    <mergeCell ref="AK177:AM178"/>
    <mergeCell ref="AN177:AS177"/>
    <mergeCell ref="AT177:AY177"/>
    <mergeCell ref="AW182:AZ184"/>
    <mergeCell ref="AW179:AZ181"/>
    <mergeCell ref="AL179:AU181"/>
    <mergeCell ref="AI182:AK184"/>
    <mergeCell ref="AZ178:BE178"/>
    <mergeCell ref="BE171:BK173"/>
    <mergeCell ref="H177:P177"/>
    <mergeCell ref="AY171:BC173"/>
    <mergeCell ref="BD171:BD173"/>
    <mergeCell ref="AX171:AX173"/>
    <mergeCell ref="AT171:AU173"/>
    <mergeCell ref="AH174:AJ178"/>
    <mergeCell ref="AK174:AM176"/>
    <mergeCell ref="AN174:AU174"/>
    <mergeCell ref="AV174:BC174"/>
    <mergeCell ref="E181:I183"/>
    <mergeCell ref="J181:K183"/>
    <mergeCell ref="L181:M183"/>
    <mergeCell ref="S181:W183"/>
    <mergeCell ref="X181:X183"/>
    <mergeCell ref="N181:O183"/>
    <mergeCell ref="R181:R183"/>
    <mergeCell ref="BA182:BK184"/>
    <mergeCell ref="BA179:BK181"/>
    <mergeCell ref="E184:I186"/>
    <mergeCell ref="J184:K186"/>
    <mergeCell ref="L184:M186"/>
    <mergeCell ref="N184:O186"/>
    <mergeCell ref="P184:Q186"/>
    <mergeCell ref="R184:R186"/>
    <mergeCell ref="AL182:AU184"/>
    <mergeCell ref="P181:Q183"/>
    <mergeCell ref="Y184:AE186"/>
    <mergeCell ref="AH185:AK187"/>
    <mergeCell ref="AH179:AK181"/>
    <mergeCell ref="X187:AE187"/>
    <mergeCell ref="X184:X186"/>
    <mergeCell ref="AW185:AZ187"/>
    <mergeCell ref="Y180:AE180"/>
    <mergeCell ref="Y181:AE183"/>
    <mergeCell ref="BA185:BK187"/>
    <mergeCell ref="B192:E194"/>
    <mergeCell ref="F192:O194"/>
    <mergeCell ref="Q192:T194"/>
    <mergeCell ref="U192:AE194"/>
    <mergeCell ref="AI188:AK190"/>
    <mergeCell ref="AL188:AU190"/>
    <mergeCell ref="S184:W186"/>
    <mergeCell ref="AX194:AZ196"/>
    <mergeCell ref="BA194:BK196"/>
    <mergeCell ref="C201:E203"/>
    <mergeCell ref="F201:O203"/>
    <mergeCell ref="C195:E197"/>
    <mergeCell ref="F195:O197"/>
    <mergeCell ref="AX191:AZ193"/>
    <mergeCell ref="BA191:BK193"/>
    <mergeCell ref="B198:E200"/>
    <mergeCell ref="F198:O200"/>
    <mergeCell ref="AH201:AI201"/>
    <mergeCell ref="AJ201:BK203"/>
    <mergeCell ref="Q195:T197"/>
    <mergeCell ref="U195:AE197"/>
    <mergeCell ref="AW188:AZ190"/>
    <mergeCell ref="BA188:BK190"/>
    <mergeCell ref="P188:W189"/>
    <mergeCell ref="Z190:AE190"/>
    <mergeCell ref="N191:S191"/>
    <mergeCell ref="T191:Y191"/>
    <mergeCell ref="Z191:AE191"/>
    <mergeCell ref="U201:AE203"/>
    <mergeCell ref="AH198:AM199"/>
    <mergeCell ref="Q198:T200"/>
    <mergeCell ref="U198:AE200"/>
    <mergeCell ref="AR198:AW199"/>
    <mergeCell ref="AX198:BA199"/>
    <mergeCell ref="B204:E206"/>
    <mergeCell ref="F204:G206"/>
    <mergeCell ref="H204:O206"/>
    <mergeCell ref="R204:T206"/>
    <mergeCell ref="U204:AE206"/>
    <mergeCell ref="C207:E209"/>
    <mergeCell ref="AK233:BK235"/>
    <mergeCell ref="AN236:AV236"/>
    <mergeCell ref="H221:P222"/>
    <mergeCell ref="Z224:AE224"/>
    <mergeCell ref="B225:AE228"/>
    <mergeCell ref="R221:U222"/>
    <mergeCell ref="AY226:BA228"/>
    <mergeCell ref="BB226:BK228"/>
    <mergeCell ref="AL229:AQ229"/>
    <mergeCell ref="AK230:BK231"/>
    <mergeCell ref="AH226:AJ228"/>
    <mergeCell ref="AK226:AX228"/>
    <mergeCell ref="BB232:BC232"/>
    <mergeCell ref="BD232:BK232"/>
    <mergeCell ref="B234:D236"/>
    <mergeCell ref="E234:M236"/>
    <mergeCell ref="S234:AE236"/>
    <mergeCell ref="AH229:AJ232"/>
    <mergeCell ref="B230:D232"/>
    <mergeCell ref="E230:M232"/>
    <mergeCell ref="AH233:AJ235"/>
    <mergeCell ref="AH236:AJ238"/>
    <mergeCell ref="P233:R236"/>
    <mergeCell ref="T233:AE233"/>
    <mergeCell ref="Z243:AE243"/>
    <mergeCell ref="B238:D242"/>
    <mergeCell ref="E238:N239"/>
    <mergeCell ref="P238:R239"/>
    <mergeCell ref="S238:AE239"/>
    <mergeCell ref="E240:K242"/>
    <mergeCell ref="L240:N242"/>
    <mergeCell ref="AD240:AE241"/>
    <mergeCell ref="Q243:R243"/>
    <mergeCell ref="S243:W243"/>
    <mergeCell ref="AW236:AY238"/>
    <mergeCell ref="AZ236:BK238"/>
    <mergeCell ref="AN237:AV237"/>
    <mergeCell ref="AN238:AV238"/>
    <mergeCell ref="AK236:AM236"/>
    <mergeCell ref="AK238:AM238"/>
    <mergeCell ref="AR240:BD240"/>
    <mergeCell ref="BE240:BK240"/>
    <mergeCell ref="AR241:AS243"/>
    <mergeCell ref="AT241:AU243"/>
    <mergeCell ref="AV241:AW243"/>
    <mergeCell ref="AX241:AX243"/>
    <mergeCell ref="AY241:BC243"/>
    <mergeCell ref="BD241:BD243"/>
    <mergeCell ref="BE241:BK243"/>
    <mergeCell ref="B249:D251"/>
    <mergeCell ref="E249:G249"/>
    <mergeCell ref="H249:P249"/>
    <mergeCell ref="Q249:S251"/>
    <mergeCell ref="E251:G251"/>
    <mergeCell ref="H251:P251"/>
    <mergeCell ref="X243:Y243"/>
    <mergeCell ref="AN251:AS251"/>
    <mergeCell ref="AT251:AY251"/>
    <mergeCell ref="B246:D248"/>
    <mergeCell ref="E246:AE248"/>
    <mergeCell ref="AK241:AO243"/>
    <mergeCell ref="AP241:AQ243"/>
    <mergeCell ref="AH240:AJ246"/>
    <mergeCell ref="AK240:AQ240"/>
    <mergeCell ref="P240:R241"/>
    <mergeCell ref="S240:AC241"/>
    <mergeCell ref="AH258:AK260"/>
    <mergeCell ref="AH252:AK254"/>
    <mergeCell ref="X260:AE260"/>
    <mergeCell ref="X261:AE262"/>
    <mergeCell ref="AV244:AW246"/>
    <mergeCell ref="T249:AE251"/>
    <mergeCell ref="AK244:AO246"/>
    <mergeCell ref="AP244:AQ246"/>
    <mergeCell ref="AR244:AS246"/>
    <mergeCell ref="AK250:AM251"/>
    <mergeCell ref="BE244:BK246"/>
    <mergeCell ref="H250:P250"/>
    <mergeCell ref="AY244:BC246"/>
    <mergeCell ref="BD244:BD246"/>
    <mergeCell ref="AX244:AX246"/>
    <mergeCell ref="AT244:AU246"/>
    <mergeCell ref="AH247:AJ251"/>
    <mergeCell ref="AK247:AM249"/>
    <mergeCell ref="AN247:AU247"/>
    <mergeCell ref="B253:D259"/>
    <mergeCell ref="E253:K253"/>
    <mergeCell ref="L253:X253"/>
    <mergeCell ref="Y253:AE253"/>
    <mergeCell ref="E254:I256"/>
    <mergeCell ref="J254:K256"/>
    <mergeCell ref="L254:M256"/>
    <mergeCell ref="S254:W256"/>
    <mergeCell ref="X254:X256"/>
    <mergeCell ref="N254:O256"/>
    <mergeCell ref="AW255:AZ257"/>
    <mergeCell ref="AW252:AZ254"/>
    <mergeCell ref="BA255:BK257"/>
    <mergeCell ref="BA252:BK254"/>
    <mergeCell ref="E257:I259"/>
    <mergeCell ref="J257:K259"/>
    <mergeCell ref="L257:M259"/>
    <mergeCell ref="N257:O259"/>
    <mergeCell ref="P257:Q259"/>
    <mergeCell ref="R257:R259"/>
    <mergeCell ref="AL258:AU260"/>
    <mergeCell ref="AL255:AU257"/>
    <mergeCell ref="P254:Q256"/>
    <mergeCell ref="R254:R256"/>
    <mergeCell ref="AL252:AU254"/>
    <mergeCell ref="Y254:AE256"/>
    <mergeCell ref="AI255:AK257"/>
    <mergeCell ref="X257:X259"/>
    <mergeCell ref="F265:O267"/>
    <mergeCell ref="Q265:T267"/>
    <mergeCell ref="U265:AE267"/>
    <mergeCell ref="AI261:AK263"/>
    <mergeCell ref="AL261:AU263"/>
    <mergeCell ref="AW261:AZ263"/>
    <mergeCell ref="H263:M263"/>
    <mergeCell ref="N263:S263"/>
    <mergeCell ref="T263:Y263"/>
    <mergeCell ref="Z263:AE263"/>
    <mergeCell ref="C268:E270"/>
    <mergeCell ref="F268:O270"/>
    <mergeCell ref="AX264:AZ266"/>
    <mergeCell ref="BA264:BK266"/>
    <mergeCell ref="B271:E273"/>
    <mergeCell ref="F271:O273"/>
    <mergeCell ref="Q271:T273"/>
    <mergeCell ref="B265:E267"/>
    <mergeCell ref="U271:AE273"/>
    <mergeCell ref="AX267:AZ269"/>
    <mergeCell ref="BA267:BK269"/>
    <mergeCell ref="Q268:T270"/>
    <mergeCell ref="U268:AE270"/>
    <mergeCell ref="Q274:T276"/>
    <mergeCell ref="U274:AE276"/>
    <mergeCell ref="AH271:AM272"/>
    <mergeCell ref="BH271:BK272"/>
    <mergeCell ref="BB271:BG272"/>
    <mergeCell ref="F280:O282"/>
    <mergeCell ref="R280:T282"/>
    <mergeCell ref="U280:AE282"/>
    <mergeCell ref="B277:E279"/>
    <mergeCell ref="F277:G279"/>
    <mergeCell ref="H277:O279"/>
    <mergeCell ref="R277:T279"/>
    <mergeCell ref="U277:AE279"/>
    <mergeCell ref="C280:E282"/>
    <mergeCell ref="Z78:AE78"/>
    <mergeCell ref="B79:AE82"/>
    <mergeCell ref="B84:D86"/>
    <mergeCell ref="E84:M86"/>
    <mergeCell ref="P87:R90"/>
    <mergeCell ref="T87:AE87"/>
    <mergeCell ref="E117:G118"/>
    <mergeCell ref="H117:M117"/>
    <mergeCell ref="N117:S117"/>
    <mergeCell ref="T117:Y117"/>
    <mergeCell ref="X114:AE114"/>
    <mergeCell ref="H115:O116"/>
    <mergeCell ref="H118:M118"/>
    <mergeCell ref="N118:S118"/>
    <mergeCell ref="T118:Y118"/>
    <mergeCell ref="Z118:AE118"/>
    <mergeCell ref="AT104:AY104"/>
    <mergeCell ref="AZ104:BE104"/>
    <mergeCell ref="BF104:BK104"/>
    <mergeCell ref="AN104:AS104"/>
    <mergeCell ref="AN105:AS105"/>
    <mergeCell ref="AT105:AY105"/>
    <mergeCell ref="AZ105:BE105"/>
    <mergeCell ref="BF105:BK105"/>
    <mergeCell ref="B187:D191"/>
    <mergeCell ref="E187:G189"/>
    <mergeCell ref="H187:O187"/>
    <mergeCell ref="P187:W187"/>
    <mergeCell ref="H188:O189"/>
    <mergeCell ref="E190:G191"/>
    <mergeCell ref="H190:M190"/>
    <mergeCell ref="N190:S190"/>
    <mergeCell ref="T190:Y190"/>
    <mergeCell ref="H191:M191"/>
    <mergeCell ref="BD174:BK174"/>
    <mergeCell ref="AN175:AU176"/>
    <mergeCell ref="AV175:BC176"/>
    <mergeCell ref="BD175:BK176"/>
    <mergeCell ref="AZ177:BE177"/>
    <mergeCell ref="BF177:BK177"/>
    <mergeCell ref="BF178:BK178"/>
    <mergeCell ref="AL185:AU187"/>
    <mergeCell ref="B260:D264"/>
    <mergeCell ref="E260:G262"/>
    <mergeCell ref="H260:O260"/>
    <mergeCell ref="P260:W260"/>
    <mergeCell ref="H261:O262"/>
    <mergeCell ref="P261:W262"/>
    <mergeCell ref="E263:G264"/>
    <mergeCell ref="H264:M264"/>
    <mergeCell ref="N264:S264"/>
    <mergeCell ref="T264:Y264"/>
    <mergeCell ref="Z264:AE264"/>
    <mergeCell ref="AZ251:BE251"/>
    <mergeCell ref="BA261:BK263"/>
    <mergeCell ref="Y257:AE259"/>
    <mergeCell ref="AW258:AZ260"/>
    <mergeCell ref="BA258:BK260"/>
    <mergeCell ref="BF251:BK251"/>
    <mergeCell ref="S257:W259"/>
    <mergeCell ref="BD247:BK247"/>
    <mergeCell ref="AN248:AU249"/>
    <mergeCell ref="AV248:BC249"/>
    <mergeCell ref="BD248:BK249"/>
    <mergeCell ref="AZ250:BE250"/>
    <mergeCell ref="BF250:BK250"/>
    <mergeCell ref="AN250:AS250"/>
    <mergeCell ref="AT250:AY250"/>
    <mergeCell ref="AV247:BC247"/>
    <mergeCell ref="AR52:AW53"/>
    <mergeCell ref="AX52:BA53"/>
    <mergeCell ref="BB52:BG53"/>
    <mergeCell ref="BH52:BK53"/>
    <mergeCell ref="U52:AE54"/>
    <mergeCell ref="U55:AE57"/>
    <mergeCell ref="AH52:AM53"/>
    <mergeCell ref="AJ55:BK57"/>
    <mergeCell ref="AH55:AI55"/>
    <mergeCell ref="L138:Q139"/>
    <mergeCell ref="R138:U139"/>
    <mergeCell ref="V138:AA139"/>
    <mergeCell ref="AB138:AE139"/>
    <mergeCell ref="AN125:AQ126"/>
    <mergeCell ref="AR125:AW126"/>
    <mergeCell ref="Q128:T130"/>
    <mergeCell ref="U128:AE130"/>
    <mergeCell ref="AJ128:BK130"/>
    <mergeCell ref="AH128:AI128"/>
    <mergeCell ref="H211:K212"/>
    <mergeCell ref="L211:Q212"/>
    <mergeCell ref="R211:U212"/>
    <mergeCell ref="V211:AA212"/>
    <mergeCell ref="AB211:AE212"/>
    <mergeCell ref="AN198:AQ199"/>
    <mergeCell ref="F207:O209"/>
    <mergeCell ref="R207:T209"/>
    <mergeCell ref="U207:AE209"/>
    <mergeCell ref="Q201:T203"/>
    <mergeCell ref="BB198:BG199"/>
    <mergeCell ref="BH198:BK199"/>
    <mergeCell ref="H284:K285"/>
    <mergeCell ref="L284:Q285"/>
    <mergeCell ref="R284:U285"/>
    <mergeCell ref="V284:AA285"/>
    <mergeCell ref="AB284:AE285"/>
    <mergeCell ref="AN271:AQ272"/>
    <mergeCell ref="AR271:AW272"/>
    <mergeCell ref="AX271:BA272"/>
  </mergeCells>
  <conditionalFormatting sqref="N45:AE45 AT32:BK32 AT105:BK105 N118:AE118 N191:AE191 AT178:BK178 N264:AE264">
    <cfRule type="cellIs" priority="1" dxfId="5" operator="equal" stopIfTrue="1">
      <formula>0</formula>
    </cfRule>
  </conditionalFormatting>
  <hyperlinks>
    <hyperlink ref="AA2:AE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landscape" paperSize="8" r:id="rId1"/>
  <headerFooter alignWithMargins="0">
    <oddHeader>&amp;R&amp;U書式No.安0107</oddHeader>
    <oddFooter>&amp;R書式制定：1994.04.01
改訂：2019.08.07</oddFooter>
  </headerFooter>
</worksheet>
</file>

<file path=xl/worksheets/sheet9.xml><?xml version="1.0" encoding="utf-8"?>
<worksheet xmlns="http://schemas.openxmlformats.org/spreadsheetml/2006/main" xmlns:r="http://schemas.openxmlformats.org/officeDocument/2006/relationships">
  <sheetPr>
    <tabColor indexed="52"/>
  </sheetPr>
  <dimension ref="B1:BK290"/>
  <sheetViews>
    <sheetView showGridLines="0" zoomScaleSheetLayoutView="50" zoomScalePageLayoutView="85" workbookViewId="0" topLeftCell="A1">
      <selection activeCell="F33" sqref="F33"/>
    </sheetView>
  </sheetViews>
  <sheetFormatPr defaultColWidth="9.00390625" defaultRowHeight="13.5"/>
  <cols>
    <col min="1" max="1" width="9.00390625" style="18" customWidth="1"/>
    <col min="2" max="63" width="3.125" style="18" customWidth="1"/>
    <col min="64" max="16384" width="9.00390625" style="18" customWidth="1"/>
  </cols>
  <sheetData>
    <row r="1" spans="22:24" ht="9.75" customHeight="1">
      <c r="V1" s="55"/>
      <c r="W1" s="55"/>
      <c r="X1" s="55"/>
    </row>
    <row r="2" spans="2:31" ht="9.75" customHeight="1">
      <c r="B2" s="1024" t="s">
        <v>25</v>
      </c>
      <c r="C2" s="1025"/>
      <c r="D2" s="1025"/>
      <c r="E2" s="1025"/>
      <c r="F2" s="1026"/>
      <c r="H2" s="939" t="s">
        <v>21</v>
      </c>
      <c r="I2" s="940"/>
      <c r="J2" s="940"/>
      <c r="K2" s="940"/>
      <c r="L2" s="940"/>
      <c r="M2" s="940"/>
      <c r="N2" s="940"/>
      <c r="O2" s="940"/>
      <c r="P2" s="941"/>
      <c r="R2" s="1015" t="s">
        <v>64</v>
      </c>
      <c r="S2" s="1016"/>
      <c r="T2" s="1016"/>
      <c r="U2" s="1017"/>
      <c r="V2" s="211"/>
      <c r="W2" s="55"/>
      <c r="X2" s="55"/>
      <c r="AA2" s="557" t="s">
        <v>522</v>
      </c>
      <c r="AB2" s="558"/>
      <c r="AC2" s="558"/>
      <c r="AD2" s="558"/>
      <c r="AE2" s="559"/>
    </row>
    <row r="3" spans="2:31" ht="9.75" customHeight="1">
      <c r="B3" s="1027"/>
      <c r="C3" s="1028"/>
      <c r="D3" s="1028"/>
      <c r="E3" s="1028"/>
      <c r="F3" s="1029"/>
      <c r="H3" s="942"/>
      <c r="I3" s="943"/>
      <c r="J3" s="943"/>
      <c r="K3" s="943"/>
      <c r="L3" s="943"/>
      <c r="M3" s="943"/>
      <c r="N3" s="943"/>
      <c r="O3" s="943"/>
      <c r="P3" s="944"/>
      <c r="R3" s="1018"/>
      <c r="S3" s="1019"/>
      <c r="T3" s="1019"/>
      <c r="U3" s="1020"/>
      <c r="V3" s="211"/>
      <c r="W3" s="55"/>
      <c r="X3" s="55"/>
      <c r="AA3" s="560"/>
      <c r="AB3" s="561"/>
      <c r="AC3" s="561"/>
      <c r="AD3" s="561"/>
      <c r="AE3" s="562"/>
    </row>
    <row r="4" ht="9.75" customHeight="1"/>
    <row r="5" spans="2:63" ht="12" customHeight="1">
      <c r="B5" s="19"/>
      <c r="C5" s="19"/>
      <c r="D5" s="19"/>
      <c r="E5" s="19"/>
      <c r="F5" s="19"/>
      <c r="G5" s="19"/>
      <c r="H5" s="19"/>
      <c r="I5" s="19"/>
      <c r="J5" s="19"/>
      <c r="K5" s="19"/>
      <c r="L5" s="19"/>
      <c r="M5" s="19"/>
      <c r="N5" s="19"/>
      <c r="O5" s="19"/>
      <c r="P5" s="19"/>
      <c r="Q5" s="19"/>
      <c r="R5" s="19"/>
      <c r="S5" s="19"/>
      <c r="T5" s="19"/>
      <c r="U5" s="19"/>
      <c r="V5" s="19"/>
      <c r="W5" s="19"/>
      <c r="X5" s="19"/>
      <c r="Y5" s="19"/>
      <c r="Z5" s="688" t="str">
        <f>IF('初期入力シート'!M9="","年　　月　　日",'初期入力シート'!M9)</f>
        <v>年　　月　　日</v>
      </c>
      <c r="AA5" s="688"/>
      <c r="AB5" s="688"/>
      <c r="AC5" s="688"/>
      <c r="AD5" s="688"/>
      <c r="AE5" s="688"/>
      <c r="AF5" s="19"/>
      <c r="AG5" s="19"/>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row>
    <row r="6" spans="2:63" ht="12" customHeight="1">
      <c r="B6" s="958" t="s">
        <v>30</v>
      </c>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20"/>
      <c r="AG6" s="21"/>
      <c r="AH6" s="16" t="s">
        <v>790</v>
      </c>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40" t="s">
        <v>17</v>
      </c>
    </row>
    <row r="7" spans="2:63" ht="12" customHeight="1">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20"/>
      <c r="AG7" s="21"/>
      <c r="AH7" s="653" t="s">
        <v>776</v>
      </c>
      <c r="AI7" s="654"/>
      <c r="AJ7" s="655"/>
      <c r="AK7" s="788">
        <f>S92</f>
      </c>
      <c r="AL7" s="789"/>
      <c r="AM7" s="789"/>
      <c r="AN7" s="789"/>
      <c r="AO7" s="789"/>
      <c r="AP7" s="789"/>
      <c r="AQ7" s="789"/>
      <c r="AR7" s="789"/>
      <c r="AS7" s="789"/>
      <c r="AT7" s="789"/>
      <c r="AU7" s="789"/>
      <c r="AV7" s="789"/>
      <c r="AW7" s="789"/>
      <c r="AX7" s="789"/>
      <c r="AY7" s="653" t="s">
        <v>788</v>
      </c>
      <c r="AZ7" s="654"/>
      <c r="BA7" s="655"/>
      <c r="BB7" s="788">
        <f>S94</f>
      </c>
      <c r="BC7" s="789"/>
      <c r="BD7" s="789"/>
      <c r="BE7" s="789"/>
      <c r="BF7" s="789"/>
      <c r="BG7" s="789"/>
      <c r="BH7" s="789"/>
      <c r="BI7" s="789"/>
      <c r="BJ7" s="789"/>
      <c r="BK7" s="795"/>
    </row>
    <row r="8" spans="2:63" ht="12" customHeight="1">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20"/>
      <c r="AG8" s="21"/>
      <c r="AH8" s="656"/>
      <c r="AI8" s="657"/>
      <c r="AJ8" s="658"/>
      <c r="AK8" s="790"/>
      <c r="AL8" s="791"/>
      <c r="AM8" s="791"/>
      <c r="AN8" s="791"/>
      <c r="AO8" s="791"/>
      <c r="AP8" s="791"/>
      <c r="AQ8" s="791"/>
      <c r="AR8" s="791"/>
      <c r="AS8" s="791"/>
      <c r="AT8" s="791"/>
      <c r="AU8" s="791"/>
      <c r="AV8" s="791"/>
      <c r="AW8" s="791"/>
      <c r="AX8" s="791"/>
      <c r="AY8" s="656"/>
      <c r="AZ8" s="657"/>
      <c r="BA8" s="658"/>
      <c r="BB8" s="790"/>
      <c r="BC8" s="791"/>
      <c r="BD8" s="791"/>
      <c r="BE8" s="791"/>
      <c r="BF8" s="791"/>
      <c r="BG8" s="791"/>
      <c r="BH8" s="791"/>
      <c r="BI8" s="791"/>
      <c r="BJ8" s="791"/>
      <c r="BK8" s="796"/>
    </row>
    <row r="9" spans="2:63" ht="12" customHeight="1">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20"/>
      <c r="AG9" s="19"/>
      <c r="AH9" s="659"/>
      <c r="AI9" s="660"/>
      <c r="AJ9" s="661"/>
      <c r="AK9" s="792"/>
      <c r="AL9" s="793"/>
      <c r="AM9" s="793"/>
      <c r="AN9" s="793"/>
      <c r="AO9" s="793"/>
      <c r="AP9" s="793"/>
      <c r="AQ9" s="793"/>
      <c r="AR9" s="793"/>
      <c r="AS9" s="793"/>
      <c r="AT9" s="793"/>
      <c r="AU9" s="793"/>
      <c r="AV9" s="793"/>
      <c r="AW9" s="793"/>
      <c r="AX9" s="793"/>
      <c r="AY9" s="659"/>
      <c r="AZ9" s="660"/>
      <c r="BA9" s="661"/>
      <c r="BB9" s="792"/>
      <c r="BC9" s="793"/>
      <c r="BD9" s="793"/>
      <c r="BE9" s="793"/>
      <c r="BF9" s="793"/>
      <c r="BG9" s="793"/>
      <c r="BH9" s="793"/>
      <c r="BI9" s="793"/>
      <c r="BJ9" s="793"/>
      <c r="BK9" s="797"/>
    </row>
    <row r="10" spans="2:63" ht="12" customHeigh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19"/>
      <c r="AG10" s="19"/>
      <c r="AH10" s="653" t="s">
        <v>791</v>
      </c>
      <c r="AI10" s="763"/>
      <c r="AJ10" s="764"/>
      <c r="AK10" s="25" t="s">
        <v>483</v>
      </c>
      <c r="AL10" s="789">
        <f>T87</f>
      </c>
      <c r="AM10" s="789"/>
      <c r="AN10" s="789"/>
      <c r="AO10" s="789"/>
      <c r="AP10" s="789"/>
      <c r="AQ10" s="789"/>
      <c r="AR10" s="26"/>
      <c r="AS10" s="26"/>
      <c r="AT10" s="26"/>
      <c r="AU10" s="26"/>
      <c r="AV10" s="26"/>
      <c r="AW10" s="26"/>
      <c r="AX10" s="26"/>
      <c r="AY10" s="27"/>
      <c r="AZ10" s="27"/>
      <c r="BA10" s="27"/>
      <c r="BB10" s="27"/>
      <c r="BC10" s="27"/>
      <c r="BD10" s="27"/>
      <c r="BE10" s="27"/>
      <c r="BF10" s="27"/>
      <c r="BG10" s="27"/>
      <c r="BH10" s="27"/>
      <c r="BI10" s="27"/>
      <c r="BJ10" s="27"/>
      <c r="BK10" s="28"/>
    </row>
    <row r="11" spans="2:63" ht="12" customHeight="1">
      <c r="B11" s="959" t="s">
        <v>862</v>
      </c>
      <c r="C11" s="959"/>
      <c r="D11" s="959"/>
      <c r="E11" s="1032" t="str">
        <f>IF('初期入力シート'!M10="","",'初期入力シート'!M10)</f>
        <v>生和コーポレーション株式会社</v>
      </c>
      <c r="F11" s="1032"/>
      <c r="G11" s="1032"/>
      <c r="H11" s="1032"/>
      <c r="I11" s="1032"/>
      <c r="J11" s="1032"/>
      <c r="K11" s="1032"/>
      <c r="L11" s="1032"/>
      <c r="M11" s="1032"/>
      <c r="N11" s="19"/>
      <c r="O11" s="19"/>
      <c r="P11" s="19"/>
      <c r="Q11" s="19"/>
      <c r="R11" s="19"/>
      <c r="S11" s="19"/>
      <c r="T11" s="19"/>
      <c r="U11" s="19"/>
      <c r="V11" s="19"/>
      <c r="W11" s="19"/>
      <c r="X11" s="19"/>
      <c r="Y11" s="19"/>
      <c r="Z11" s="19"/>
      <c r="AA11" s="19"/>
      <c r="AB11" s="19"/>
      <c r="AC11" s="19"/>
      <c r="AD11" s="19"/>
      <c r="AE11" s="19"/>
      <c r="AF11" s="19"/>
      <c r="AG11" s="19"/>
      <c r="AH11" s="656"/>
      <c r="AI11" s="765"/>
      <c r="AJ11" s="766"/>
      <c r="AK11" s="790">
        <f>S88</f>
      </c>
      <c r="AL11" s="791"/>
      <c r="AM11" s="791"/>
      <c r="AN11" s="791"/>
      <c r="AO11" s="791"/>
      <c r="AP11" s="791"/>
      <c r="AQ11" s="791"/>
      <c r="AR11" s="791"/>
      <c r="AS11" s="791"/>
      <c r="AT11" s="791"/>
      <c r="AU11" s="791"/>
      <c r="AV11" s="791"/>
      <c r="AW11" s="791"/>
      <c r="AX11" s="791"/>
      <c r="AY11" s="791"/>
      <c r="AZ11" s="791"/>
      <c r="BA11" s="791"/>
      <c r="BB11" s="791"/>
      <c r="BC11" s="791"/>
      <c r="BD11" s="791"/>
      <c r="BE11" s="791"/>
      <c r="BF11" s="791"/>
      <c r="BG11" s="791"/>
      <c r="BH11" s="791"/>
      <c r="BI11" s="791"/>
      <c r="BJ11" s="791"/>
      <c r="BK11" s="796"/>
    </row>
    <row r="12" spans="2:63" ht="12" customHeight="1">
      <c r="B12" s="959"/>
      <c r="C12" s="959"/>
      <c r="D12" s="959"/>
      <c r="E12" s="1032"/>
      <c r="F12" s="1032"/>
      <c r="G12" s="1032"/>
      <c r="H12" s="1032"/>
      <c r="I12" s="1032"/>
      <c r="J12" s="1032"/>
      <c r="K12" s="1032"/>
      <c r="L12" s="1032"/>
      <c r="M12" s="1032"/>
      <c r="N12" s="19"/>
      <c r="O12" s="19"/>
      <c r="P12" s="24"/>
      <c r="Q12" s="24"/>
      <c r="R12" s="24"/>
      <c r="S12" s="24"/>
      <c r="T12" s="24"/>
      <c r="U12" s="24"/>
      <c r="V12" s="24"/>
      <c r="W12" s="24"/>
      <c r="X12" s="24"/>
      <c r="Y12" s="24"/>
      <c r="Z12" s="24"/>
      <c r="AA12" s="24"/>
      <c r="AB12" s="24"/>
      <c r="AC12" s="24"/>
      <c r="AD12" s="24"/>
      <c r="AE12" s="24"/>
      <c r="AF12" s="19"/>
      <c r="AG12" s="19"/>
      <c r="AH12" s="656"/>
      <c r="AI12" s="765"/>
      <c r="AJ12" s="766"/>
      <c r="AK12" s="790"/>
      <c r="AL12" s="791"/>
      <c r="AM12" s="791"/>
      <c r="AN12" s="791"/>
      <c r="AO12" s="791"/>
      <c r="AP12" s="791"/>
      <c r="AQ12" s="791"/>
      <c r="AR12" s="791"/>
      <c r="AS12" s="791"/>
      <c r="AT12" s="791"/>
      <c r="AU12" s="791"/>
      <c r="AV12" s="791"/>
      <c r="AW12" s="791"/>
      <c r="AX12" s="791"/>
      <c r="AY12" s="791"/>
      <c r="AZ12" s="791"/>
      <c r="BA12" s="791"/>
      <c r="BB12" s="791"/>
      <c r="BC12" s="791"/>
      <c r="BD12" s="791"/>
      <c r="BE12" s="791"/>
      <c r="BF12" s="791"/>
      <c r="BG12" s="791"/>
      <c r="BH12" s="791"/>
      <c r="BI12" s="791"/>
      <c r="BJ12" s="791"/>
      <c r="BK12" s="796"/>
    </row>
    <row r="13" spans="2:63" ht="12" customHeight="1">
      <c r="B13" s="959"/>
      <c r="C13" s="959"/>
      <c r="D13" s="959"/>
      <c r="E13" s="925"/>
      <c r="F13" s="925"/>
      <c r="G13" s="925"/>
      <c r="H13" s="925"/>
      <c r="I13" s="925"/>
      <c r="J13" s="925"/>
      <c r="K13" s="925"/>
      <c r="L13" s="925"/>
      <c r="M13" s="925"/>
      <c r="N13" s="19"/>
      <c r="O13" s="19" t="s">
        <v>110</v>
      </c>
      <c r="P13" s="19"/>
      <c r="Q13" s="19"/>
      <c r="R13" s="19"/>
      <c r="S13" s="19"/>
      <c r="T13" s="19"/>
      <c r="U13" s="19"/>
      <c r="V13" s="19"/>
      <c r="W13" s="19"/>
      <c r="X13" s="19"/>
      <c r="Y13" s="19"/>
      <c r="Z13" s="19"/>
      <c r="AA13" s="19"/>
      <c r="AB13" s="19"/>
      <c r="AC13" s="19"/>
      <c r="AD13" s="19"/>
      <c r="AE13" s="19"/>
      <c r="AF13" s="19"/>
      <c r="AG13" s="19"/>
      <c r="AH13" s="767"/>
      <c r="AI13" s="768"/>
      <c r="AJ13" s="769"/>
      <c r="AK13" s="31"/>
      <c r="AL13" s="32"/>
      <c r="AM13" s="32"/>
      <c r="AN13" s="32"/>
      <c r="AO13" s="32"/>
      <c r="AP13" s="32"/>
      <c r="AQ13" s="32"/>
      <c r="AR13" s="32"/>
      <c r="AS13" s="32"/>
      <c r="AT13" s="32"/>
      <c r="AU13" s="32"/>
      <c r="AV13" s="32"/>
      <c r="AW13" s="32"/>
      <c r="AX13" s="32"/>
      <c r="AY13" s="33"/>
      <c r="AZ13" s="33"/>
      <c r="BA13" s="33"/>
      <c r="BB13" s="244" t="s">
        <v>484</v>
      </c>
      <c r="BC13" s="244"/>
      <c r="BD13" s="793">
        <f>S97</f>
      </c>
      <c r="BE13" s="793"/>
      <c r="BF13" s="793"/>
      <c r="BG13" s="793"/>
      <c r="BH13" s="793"/>
      <c r="BI13" s="793"/>
      <c r="BJ13" s="793"/>
      <c r="BK13" s="797"/>
    </row>
    <row r="14" spans="2:63" ht="12" customHeight="1">
      <c r="B14" s="19"/>
      <c r="C14" s="19"/>
      <c r="D14" s="19"/>
      <c r="E14" s="19"/>
      <c r="F14" s="19"/>
      <c r="G14" s="19"/>
      <c r="H14" s="19"/>
      <c r="I14" s="19"/>
      <c r="J14" s="19"/>
      <c r="K14" s="19"/>
      <c r="L14" s="19"/>
      <c r="M14" s="19"/>
      <c r="N14" s="19"/>
      <c r="O14" s="19"/>
      <c r="P14" s="959" t="s">
        <v>864</v>
      </c>
      <c r="Q14" s="959"/>
      <c r="R14" s="959"/>
      <c r="S14" s="57" t="s">
        <v>482</v>
      </c>
      <c r="T14" s="960">
        <f>IF('初期入力シート'!M16="","",'初期入力シート'!M16)</f>
      </c>
      <c r="U14" s="960"/>
      <c r="V14" s="960"/>
      <c r="W14" s="960"/>
      <c r="X14" s="960"/>
      <c r="Y14" s="960"/>
      <c r="Z14" s="960"/>
      <c r="AA14" s="960"/>
      <c r="AB14" s="960"/>
      <c r="AC14" s="960"/>
      <c r="AD14" s="960"/>
      <c r="AE14" s="960"/>
      <c r="AF14" s="19"/>
      <c r="AG14" s="19"/>
      <c r="AH14" s="653" t="s">
        <v>485</v>
      </c>
      <c r="AI14" s="654"/>
      <c r="AJ14" s="655"/>
      <c r="AK14" s="798">
        <f>E100</f>
      </c>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99"/>
    </row>
    <row r="15" spans="2:63" ht="12" customHeight="1">
      <c r="B15" s="959" t="s">
        <v>863</v>
      </c>
      <c r="C15" s="959"/>
      <c r="D15" s="959"/>
      <c r="E15" s="791">
        <f>IF('初期入力シート'!M13="","",CONCATENATE('初期入力シート'!M13," 殿"))</f>
      </c>
      <c r="F15" s="791"/>
      <c r="G15" s="791"/>
      <c r="H15" s="791"/>
      <c r="I15" s="791"/>
      <c r="J15" s="791"/>
      <c r="K15" s="791"/>
      <c r="L15" s="791"/>
      <c r="M15" s="791"/>
      <c r="N15" s="19"/>
      <c r="O15" s="19"/>
      <c r="P15" s="959"/>
      <c r="Q15" s="959"/>
      <c r="R15" s="959"/>
      <c r="S15" s="1011">
        <f>IF('初期入力シート'!M17="","",'初期入力シート'!M17)</f>
      </c>
      <c r="T15" s="1011"/>
      <c r="U15" s="1011"/>
      <c r="V15" s="1011"/>
      <c r="W15" s="1011"/>
      <c r="X15" s="1011"/>
      <c r="Y15" s="1011"/>
      <c r="Z15" s="1011"/>
      <c r="AA15" s="1011"/>
      <c r="AB15" s="1011"/>
      <c r="AC15" s="1011"/>
      <c r="AD15" s="1011"/>
      <c r="AE15" s="1011"/>
      <c r="AF15" s="19"/>
      <c r="AG15" s="19"/>
      <c r="AH15" s="656"/>
      <c r="AI15" s="657"/>
      <c r="AJ15" s="658"/>
      <c r="AK15" s="728"/>
      <c r="AL15" s="729"/>
      <c r="AM15" s="729"/>
      <c r="AN15" s="729"/>
      <c r="AO15" s="729"/>
      <c r="AP15" s="729"/>
      <c r="AQ15" s="729"/>
      <c r="AR15" s="729"/>
      <c r="AS15" s="729"/>
      <c r="AT15" s="729"/>
      <c r="AU15" s="729"/>
      <c r="AV15" s="729"/>
      <c r="AW15" s="729"/>
      <c r="AX15" s="729"/>
      <c r="AY15" s="729"/>
      <c r="AZ15" s="729"/>
      <c r="BA15" s="729"/>
      <c r="BB15" s="729"/>
      <c r="BC15" s="729"/>
      <c r="BD15" s="729"/>
      <c r="BE15" s="729"/>
      <c r="BF15" s="729"/>
      <c r="BG15" s="729"/>
      <c r="BH15" s="729"/>
      <c r="BI15" s="729"/>
      <c r="BJ15" s="729"/>
      <c r="BK15" s="800"/>
    </row>
    <row r="16" spans="2:63" ht="12" customHeight="1">
      <c r="B16" s="959"/>
      <c r="C16" s="959"/>
      <c r="D16" s="959"/>
      <c r="E16" s="791"/>
      <c r="F16" s="791"/>
      <c r="G16" s="791"/>
      <c r="H16" s="791"/>
      <c r="I16" s="791"/>
      <c r="J16" s="791"/>
      <c r="K16" s="791"/>
      <c r="L16" s="791"/>
      <c r="M16" s="791"/>
      <c r="N16" s="19"/>
      <c r="O16" s="19"/>
      <c r="P16" s="959"/>
      <c r="Q16" s="959"/>
      <c r="R16" s="959"/>
      <c r="S16" s="1011"/>
      <c r="T16" s="1011"/>
      <c r="U16" s="1011"/>
      <c r="V16" s="1011"/>
      <c r="W16" s="1011"/>
      <c r="X16" s="1011"/>
      <c r="Y16" s="1011"/>
      <c r="Z16" s="1011"/>
      <c r="AA16" s="1011"/>
      <c r="AB16" s="1011"/>
      <c r="AC16" s="1011"/>
      <c r="AD16" s="1011"/>
      <c r="AE16" s="1011"/>
      <c r="AF16" s="19"/>
      <c r="AG16" s="19"/>
      <c r="AH16" s="659"/>
      <c r="AI16" s="660"/>
      <c r="AJ16" s="661"/>
      <c r="AK16" s="730"/>
      <c r="AL16" s="731"/>
      <c r="AM16" s="731"/>
      <c r="AN16" s="731"/>
      <c r="AO16" s="731"/>
      <c r="AP16" s="731"/>
      <c r="AQ16" s="731"/>
      <c r="AR16" s="731"/>
      <c r="AS16" s="731"/>
      <c r="AT16" s="731"/>
      <c r="AU16" s="731"/>
      <c r="AV16" s="731"/>
      <c r="AW16" s="731"/>
      <c r="AX16" s="731"/>
      <c r="AY16" s="731"/>
      <c r="AZ16" s="731"/>
      <c r="BA16" s="731"/>
      <c r="BB16" s="731"/>
      <c r="BC16" s="731"/>
      <c r="BD16" s="731"/>
      <c r="BE16" s="731"/>
      <c r="BF16" s="731"/>
      <c r="BG16" s="731"/>
      <c r="BH16" s="731"/>
      <c r="BI16" s="731"/>
      <c r="BJ16" s="731"/>
      <c r="BK16" s="801"/>
    </row>
    <row r="17" spans="2:63" ht="12" customHeight="1">
      <c r="B17" s="959"/>
      <c r="C17" s="959"/>
      <c r="D17" s="959"/>
      <c r="E17" s="850"/>
      <c r="F17" s="850"/>
      <c r="G17" s="850"/>
      <c r="H17" s="850"/>
      <c r="I17" s="850"/>
      <c r="J17" s="850"/>
      <c r="K17" s="850"/>
      <c r="L17" s="850"/>
      <c r="M17" s="850"/>
      <c r="N17" s="19"/>
      <c r="O17" s="19"/>
      <c r="P17" s="959"/>
      <c r="Q17" s="959"/>
      <c r="R17" s="959"/>
      <c r="S17" s="1014"/>
      <c r="T17" s="1014"/>
      <c r="U17" s="1014"/>
      <c r="V17" s="1014"/>
      <c r="W17" s="1014"/>
      <c r="X17" s="1014"/>
      <c r="Y17" s="1014"/>
      <c r="Z17" s="1014"/>
      <c r="AA17" s="1014"/>
      <c r="AB17" s="1014"/>
      <c r="AC17" s="1014"/>
      <c r="AD17" s="1014"/>
      <c r="AE17" s="1014"/>
      <c r="AF17" s="19"/>
      <c r="AG17" s="19"/>
      <c r="AH17" s="794" t="s">
        <v>832</v>
      </c>
      <c r="AI17" s="654"/>
      <c r="AJ17" s="655"/>
      <c r="AK17" s="1039" t="s">
        <v>488</v>
      </c>
      <c r="AL17" s="1040"/>
      <c r="AM17" s="1040"/>
      <c r="AN17" s="720" t="str">
        <f>H103</f>
        <v>年　　月　　日</v>
      </c>
      <c r="AO17" s="720"/>
      <c r="AP17" s="720"/>
      <c r="AQ17" s="720"/>
      <c r="AR17" s="720"/>
      <c r="AS17" s="720"/>
      <c r="AT17" s="720"/>
      <c r="AU17" s="720"/>
      <c r="AV17" s="721"/>
      <c r="AW17" s="656" t="s">
        <v>821</v>
      </c>
      <c r="AX17" s="657"/>
      <c r="AY17" s="658"/>
      <c r="AZ17" s="804" t="str">
        <f>T103</f>
        <v>  年　　月　　日</v>
      </c>
      <c r="BA17" s="805"/>
      <c r="BB17" s="805"/>
      <c r="BC17" s="805"/>
      <c r="BD17" s="805"/>
      <c r="BE17" s="805"/>
      <c r="BF17" s="805"/>
      <c r="BG17" s="805"/>
      <c r="BH17" s="805"/>
      <c r="BI17" s="805"/>
      <c r="BJ17" s="805"/>
      <c r="BK17" s="806"/>
    </row>
    <row r="18" spans="2:63" ht="12" customHeight="1">
      <c r="B18" s="23"/>
      <c r="C18" s="23"/>
      <c r="D18" s="23"/>
      <c r="E18" s="29"/>
      <c r="F18" s="29"/>
      <c r="G18" s="29"/>
      <c r="H18" s="29"/>
      <c r="I18" s="29"/>
      <c r="J18" s="29"/>
      <c r="K18" s="29"/>
      <c r="L18" s="29"/>
      <c r="M18" s="19"/>
      <c r="N18" s="19"/>
      <c r="O18" s="19"/>
      <c r="P18" s="23"/>
      <c r="Q18" s="23"/>
      <c r="R18" s="23"/>
      <c r="S18" s="30"/>
      <c r="T18" s="30"/>
      <c r="U18" s="30"/>
      <c r="V18" s="30"/>
      <c r="W18" s="30"/>
      <c r="X18" s="30"/>
      <c r="Y18" s="30"/>
      <c r="Z18" s="30"/>
      <c r="AA18" s="30"/>
      <c r="AB18" s="30"/>
      <c r="AC18" s="30"/>
      <c r="AD18" s="30"/>
      <c r="AE18" s="30"/>
      <c r="AF18" s="19"/>
      <c r="AG18" s="19"/>
      <c r="AH18" s="690"/>
      <c r="AI18" s="657"/>
      <c r="AJ18" s="658"/>
      <c r="AK18" s="1"/>
      <c r="AL18" s="2"/>
      <c r="AM18" s="2"/>
      <c r="AN18" s="628"/>
      <c r="AO18" s="628"/>
      <c r="AP18" s="628"/>
      <c r="AQ18" s="628"/>
      <c r="AR18" s="628"/>
      <c r="AS18" s="628"/>
      <c r="AT18" s="628"/>
      <c r="AU18" s="628"/>
      <c r="AV18" s="629"/>
      <c r="AW18" s="690"/>
      <c r="AX18" s="657"/>
      <c r="AY18" s="658"/>
      <c r="AZ18" s="807"/>
      <c r="BA18" s="808"/>
      <c r="BB18" s="808"/>
      <c r="BC18" s="808"/>
      <c r="BD18" s="808"/>
      <c r="BE18" s="808"/>
      <c r="BF18" s="808"/>
      <c r="BG18" s="808"/>
      <c r="BH18" s="808"/>
      <c r="BI18" s="808"/>
      <c r="BJ18" s="808"/>
      <c r="BK18" s="809"/>
    </row>
    <row r="19" spans="2:63" ht="12" customHeight="1">
      <c r="B19" s="995" t="s">
        <v>777</v>
      </c>
      <c r="C19" s="996"/>
      <c r="D19" s="997"/>
      <c r="E19" s="1003" t="str">
        <f>IF('初期入力シート'!M10="","",'初期入力シート'!M10)</f>
        <v>生和コーポレーション株式会社</v>
      </c>
      <c r="F19" s="1004"/>
      <c r="G19" s="1004"/>
      <c r="H19" s="1004"/>
      <c r="I19" s="1004"/>
      <c r="J19" s="1004"/>
      <c r="K19" s="1004"/>
      <c r="L19" s="1004"/>
      <c r="M19" s="1004"/>
      <c r="N19" s="1005"/>
      <c r="O19" s="19"/>
      <c r="P19" s="959" t="s">
        <v>776</v>
      </c>
      <c r="Q19" s="959"/>
      <c r="R19" s="959"/>
      <c r="S19" s="1009">
        <f>IF('初期入力シート'!M20="","",'初期入力シート'!M20)</f>
      </c>
      <c r="T19" s="1009"/>
      <c r="U19" s="1009"/>
      <c r="V19" s="1009"/>
      <c r="W19" s="1009"/>
      <c r="X19" s="1009"/>
      <c r="Y19" s="1009"/>
      <c r="Z19" s="1009"/>
      <c r="AA19" s="1009"/>
      <c r="AB19" s="1009"/>
      <c r="AC19" s="1009"/>
      <c r="AD19" s="1009"/>
      <c r="AE19" s="1009"/>
      <c r="AF19" s="19"/>
      <c r="AG19" s="19"/>
      <c r="AH19" s="659"/>
      <c r="AI19" s="660"/>
      <c r="AJ19" s="661"/>
      <c r="AK19" s="712" t="s">
        <v>491</v>
      </c>
      <c r="AL19" s="713"/>
      <c r="AM19" s="713"/>
      <c r="AN19" s="714" t="str">
        <f>H105</f>
        <v>年　　月　　日</v>
      </c>
      <c r="AO19" s="714"/>
      <c r="AP19" s="714"/>
      <c r="AQ19" s="714"/>
      <c r="AR19" s="714"/>
      <c r="AS19" s="714"/>
      <c r="AT19" s="714"/>
      <c r="AU19" s="714"/>
      <c r="AV19" s="715"/>
      <c r="AW19" s="659"/>
      <c r="AX19" s="660"/>
      <c r="AY19" s="661"/>
      <c r="AZ19" s="810"/>
      <c r="BA19" s="811"/>
      <c r="BB19" s="811"/>
      <c r="BC19" s="811"/>
      <c r="BD19" s="811"/>
      <c r="BE19" s="811"/>
      <c r="BF19" s="811"/>
      <c r="BG19" s="811"/>
      <c r="BH19" s="811"/>
      <c r="BI19" s="811"/>
      <c r="BJ19" s="811"/>
      <c r="BK19" s="812"/>
    </row>
    <row r="20" spans="2:63" ht="12" customHeight="1">
      <c r="B20" s="998"/>
      <c r="C20" s="959"/>
      <c r="D20" s="999"/>
      <c r="E20" s="1006"/>
      <c r="F20" s="1007"/>
      <c r="G20" s="1007"/>
      <c r="H20" s="1007"/>
      <c r="I20" s="1007"/>
      <c r="J20" s="1007"/>
      <c r="K20" s="1007"/>
      <c r="L20" s="1007"/>
      <c r="M20" s="1007"/>
      <c r="N20" s="1008"/>
      <c r="O20" s="19"/>
      <c r="P20" s="959"/>
      <c r="Q20" s="959"/>
      <c r="R20" s="959"/>
      <c r="S20" s="977"/>
      <c r="T20" s="977"/>
      <c r="U20" s="977"/>
      <c r="V20" s="977"/>
      <c r="W20" s="977"/>
      <c r="X20" s="977"/>
      <c r="Y20" s="977"/>
      <c r="Z20" s="977"/>
      <c r="AA20" s="977"/>
      <c r="AB20" s="977"/>
      <c r="AC20" s="977"/>
      <c r="AD20" s="977"/>
      <c r="AE20" s="977"/>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2:63" ht="12" customHeight="1">
      <c r="B21" s="998"/>
      <c r="C21" s="959"/>
      <c r="D21" s="999"/>
      <c r="E21" s="1010">
        <f>IF('初期入力シート'!M11="","",'初期入力シート'!M11)</f>
      </c>
      <c r="F21" s="1011"/>
      <c r="G21" s="1011"/>
      <c r="H21" s="1011"/>
      <c r="I21" s="1011"/>
      <c r="J21" s="1011"/>
      <c r="K21" s="1011"/>
      <c r="L21" s="988" t="s">
        <v>486</v>
      </c>
      <c r="M21" s="988"/>
      <c r="N21" s="989"/>
      <c r="O21" s="19"/>
      <c r="P21" s="959" t="s">
        <v>788</v>
      </c>
      <c r="Q21" s="959"/>
      <c r="R21" s="959"/>
      <c r="S21" s="976">
        <f>IF('初期入力シート'!M21="","",'初期入力シート'!M21)</f>
      </c>
      <c r="T21" s="976"/>
      <c r="U21" s="976"/>
      <c r="V21" s="976"/>
      <c r="W21" s="976"/>
      <c r="X21" s="976"/>
      <c r="Y21" s="976"/>
      <c r="Z21" s="976"/>
      <c r="AA21" s="976"/>
      <c r="AB21" s="976"/>
      <c r="AC21" s="976"/>
      <c r="AD21" s="992" t="s">
        <v>487</v>
      </c>
      <c r="AE21" s="992"/>
      <c r="AF21" s="19"/>
      <c r="AG21" s="19"/>
      <c r="AH21" s="653" t="s">
        <v>493</v>
      </c>
      <c r="AI21" s="654"/>
      <c r="AJ21" s="655"/>
      <c r="AK21" s="671" t="s">
        <v>833</v>
      </c>
      <c r="AL21" s="651"/>
      <c r="AM21" s="651"/>
      <c r="AN21" s="651"/>
      <c r="AO21" s="651"/>
      <c r="AP21" s="651"/>
      <c r="AQ21" s="652"/>
      <c r="AR21" s="650" t="s">
        <v>828</v>
      </c>
      <c r="AS21" s="651"/>
      <c r="AT21" s="651"/>
      <c r="AU21" s="651"/>
      <c r="AV21" s="651"/>
      <c r="AW21" s="651"/>
      <c r="AX21" s="651"/>
      <c r="AY21" s="651"/>
      <c r="AZ21" s="651"/>
      <c r="BA21" s="651"/>
      <c r="BB21" s="651"/>
      <c r="BC21" s="651"/>
      <c r="BD21" s="652"/>
      <c r="BE21" s="650" t="s">
        <v>829</v>
      </c>
      <c r="BF21" s="651"/>
      <c r="BG21" s="651"/>
      <c r="BH21" s="651"/>
      <c r="BI21" s="651"/>
      <c r="BJ21" s="651"/>
      <c r="BK21" s="689"/>
    </row>
    <row r="22" spans="2:63" ht="12" customHeight="1">
      <c r="B22" s="998"/>
      <c r="C22" s="959"/>
      <c r="D22" s="999"/>
      <c r="E22" s="1010"/>
      <c r="F22" s="1011"/>
      <c r="G22" s="1011"/>
      <c r="H22" s="1011"/>
      <c r="I22" s="1011"/>
      <c r="J22" s="1011"/>
      <c r="K22" s="1011"/>
      <c r="L22" s="988"/>
      <c r="M22" s="988"/>
      <c r="N22" s="989"/>
      <c r="O22" s="19"/>
      <c r="P22" s="959"/>
      <c r="Q22" s="959"/>
      <c r="R22" s="959"/>
      <c r="S22" s="977"/>
      <c r="T22" s="977"/>
      <c r="U22" s="977"/>
      <c r="V22" s="977"/>
      <c r="W22" s="977"/>
      <c r="X22" s="977"/>
      <c r="Y22" s="977"/>
      <c r="Z22" s="977"/>
      <c r="AA22" s="977"/>
      <c r="AB22" s="977"/>
      <c r="AC22" s="977"/>
      <c r="AD22" s="993"/>
      <c r="AE22" s="993"/>
      <c r="AF22" s="19"/>
      <c r="AG22" s="19"/>
      <c r="AH22" s="690"/>
      <c r="AI22" s="657"/>
      <c r="AJ22" s="658"/>
      <c r="AK22" s="632">
        <f>E108</f>
      </c>
      <c r="AL22" s="633"/>
      <c r="AM22" s="633"/>
      <c r="AN22" s="633"/>
      <c r="AO22" s="633"/>
      <c r="AP22" s="638" t="s">
        <v>495</v>
      </c>
      <c r="AQ22" s="639"/>
      <c r="AR22" s="644" t="str">
        <f>L108</f>
        <v>・大臣　・知事</v>
      </c>
      <c r="AS22" s="645"/>
      <c r="AT22" s="681" t="str">
        <f>N108</f>
        <v>・特定　・一般</v>
      </c>
      <c r="AU22" s="681"/>
      <c r="AV22" s="684" t="str">
        <f>P108</f>
        <v>(　-　）</v>
      </c>
      <c r="AW22" s="684"/>
      <c r="AX22" s="607" t="s">
        <v>830</v>
      </c>
      <c r="AY22" s="678">
        <f>S108</f>
      </c>
      <c r="AZ22" s="678"/>
      <c r="BA22" s="678"/>
      <c r="BB22" s="678"/>
      <c r="BC22" s="678"/>
      <c r="BD22" s="610" t="s">
        <v>831</v>
      </c>
      <c r="BE22" s="613" t="str">
        <f>IF(Y108="","　年　　月　　日",Y108)</f>
        <v>　年　　月　　日</v>
      </c>
      <c r="BF22" s="614"/>
      <c r="BG22" s="614"/>
      <c r="BH22" s="614"/>
      <c r="BI22" s="614"/>
      <c r="BJ22" s="614"/>
      <c r="BK22" s="615"/>
    </row>
    <row r="23" spans="2:63" ht="12" customHeight="1">
      <c r="B23" s="1000"/>
      <c r="C23" s="1001"/>
      <c r="D23" s="1002"/>
      <c r="E23" s="1012"/>
      <c r="F23" s="1013"/>
      <c r="G23" s="1013"/>
      <c r="H23" s="1013"/>
      <c r="I23" s="1013"/>
      <c r="J23" s="1013"/>
      <c r="K23" s="1013"/>
      <c r="L23" s="990"/>
      <c r="M23" s="990"/>
      <c r="N23" s="991"/>
      <c r="O23" s="19"/>
      <c r="P23" s="19"/>
      <c r="Q23" s="19"/>
      <c r="R23" s="19"/>
      <c r="S23" s="19"/>
      <c r="T23" s="19"/>
      <c r="U23" s="19"/>
      <c r="V23" s="19"/>
      <c r="W23" s="19"/>
      <c r="X23" s="19"/>
      <c r="Y23" s="19"/>
      <c r="Z23" s="19"/>
      <c r="AA23" s="19"/>
      <c r="AB23" s="19"/>
      <c r="AC23" s="19"/>
      <c r="AD23" s="19"/>
      <c r="AE23" s="19"/>
      <c r="AF23" s="19"/>
      <c r="AG23" s="19"/>
      <c r="AH23" s="690"/>
      <c r="AI23" s="657"/>
      <c r="AJ23" s="658"/>
      <c r="AK23" s="634"/>
      <c r="AL23" s="635"/>
      <c r="AM23" s="635"/>
      <c r="AN23" s="635"/>
      <c r="AO23" s="635"/>
      <c r="AP23" s="640"/>
      <c r="AQ23" s="641"/>
      <c r="AR23" s="646"/>
      <c r="AS23" s="647"/>
      <c r="AT23" s="682"/>
      <c r="AU23" s="682"/>
      <c r="AV23" s="685"/>
      <c r="AW23" s="685"/>
      <c r="AX23" s="608"/>
      <c r="AY23" s="679"/>
      <c r="AZ23" s="679"/>
      <c r="BA23" s="679"/>
      <c r="BB23" s="679"/>
      <c r="BC23" s="679"/>
      <c r="BD23" s="611"/>
      <c r="BE23" s="616"/>
      <c r="BF23" s="617"/>
      <c r="BG23" s="617"/>
      <c r="BH23" s="617"/>
      <c r="BI23" s="617"/>
      <c r="BJ23" s="617"/>
      <c r="BK23" s="618"/>
    </row>
    <row r="24" spans="2:63" ht="12" customHeight="1">
      <c r="B24" s="19"/>
      <c r="C24" s="19"/>
      <c r="D24" s="19"/>
      <c r="E24" s="19"/>
      <c r="F24" s="19"/>
      <c r="G24" s="19"/>
      <c r="H24" s="19"/>
      <c r="I24" s="19"/>
      <c r="J24" s="19"/>
      <c r="K24" s="19"/>
      <c r="L24" s="19"/>
      <c r="M24" s="19"/>
      <c r="N24" s="19"/>
      <c r="O24" s="19"/>
      <c r="P24" s="19"/>
      <c r="Q24" s="984" t="s">
        <v>489</v>
      </c>
      <c r="R24" s="984"/>
      <c r="S24" s="850">
        <f>IF('初期入力シート'!M18="","",'初期入力シート'!M18)</f>
      </c>
      <c r="T24" s="850"/>
      <c r="U24" s="850"/>
      <c r="V24" s="850"/>
      <c r="W24" s="850"/>
      <c r="X24" s="984" t="s">
        <v>490</v>
      </c>
      <c r="Y24" s="984"/>
      <c r="Z24" s="994">
        <f>IF('初期入力シート'!M19="","",'初期入力シート'!M19)</f>
      </c>
      <c r="AA24" s="994"/>
      <c r="AB24" s="994"/>
      <c r="AC24" s="994"/>
      <c r="AD24" s="994"/>
      <c r="AE24" s="994"/>
      <c r="AF24" s="21"/>
      <c r="AG24" s="21"/>
      <c r="AH24" s="690"/>
      <c r="AI24" s="657"/>
      <c r="AJ24" s="658"/>
      <c r="AK24" s="636"/>
      <c r="AL24" s="637"/>
      <c r="AM24" s="637"/>
      <c r="AN24" s="637"/>
      <c r="AO24" s="637"/>
      <c r="AP24" s="642"/>
      <c r="AQ24" s="643"/>
      <c r="AR24" s="648"/>
      <c r="AS24" s="649"/>
      <c r="AT24" s="683"/>
      <c r="AU24" s="683"/>
      <c r="AV24" s="686"/>
      <c r="AW24" s="686"/>
      <c r="AX24" s="609"/>
      <c r="AY24" s="680"/>
      <c r="AZ24" s="680"/>
      <c r="BA24" s="680"/>
      <c r="BB24" s="680"/>
      <c r="BC24" s="680"/>
      <c r="BD24" s="612"/>
      <c r="BE24" s="619"/>
      <c r="BF24" s="620"/>
      <c r="BG24" s="620"/>
      <c r="BH24" s="620"/>
      <c r="BI24" s="620"/>
      <c r="BJ24" s="620"/>
      <c r="BK24" s="621"/>
    </row>
    <row r="25" spans="2:63" ht="12" customHeight="1">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690"/>
      <c r="AI25" s="657"/>
      <c r="AJ25" s="658"/>
      <c r="AK25" s="632">
        <f>E111</f>
      </c>
      <c r="AL25" s="633"/>
      <c r="AM25" s="633"/>
      <c r="AN25" s="633"/>
      <c r="AO25" s="633"/>
      <c r="AP25" s="638" t="s">
        <v>495</v>
      </c>
      <c r="AQ25" s="639"/>
      <c r="AR25" s="644" t="str">
        <f>L111</f>
        <v>・大臣　・知事</v>
      </c>
      <c r="AS25" s="645"/>
      <c r="AT25" s="681" t="str">
        <f>N111</f>
        <v>・特定　・一般</v>
      </c>
      <c r="AU25" s="681"/>
      <c r="AV25" s="684" t="str">
        <f>P111</f>
        <v>(　-　）</v>
      </c>
      <c r="AW25" s="684"/>
      <c r="AX25" s="607" t="s">
        <v>830</v>
      </c>
      <c r="AY25" s="678">
        <f>S111</f>
      </c>
      <c r="AZ25" s="678"/>
      <c r="BA25" s="678"/>
      <c r="BB25" s="678"/>
      <c r="BC25" s="678"/>
      <c r="BD25" s="610" t="s">
        <v>831</v>
      </c>
      <c r="BE25" s="613" t="str">
        <f>Y111</f>
        <v>　年　　月　　日</v>
      </c>
      <c r="BF25" s="614"/>
      <c r="BG25" s="614"/>
      <c r="BH25" s="614"/>
      <c r="BI25" s="614"/>
      <c r="BJ25" s="614"/>
      <c r="BK25" s="615"/>
    </row>
    <row r="26" spans="2:63" ht="12" customHeight="1">
      <c r="B26" s="16" t="s">
        <v>492</v>
      </c>
      <c r="C26" s="7"/>
      <c r="D26" s="7"/>
      <c r="E26" s="7"/>
      <c r="F26" s="7"/>
      <c r="G26" s="7"/>
      <c r="H26" s="7"/>
      <c r="I26" s="7"/>
      <c r="J26" s="7"/>
      <c r="K26" s="7"/>
      <c r="L26" s="7"/>
      <c r="M26" s="7"/>
      <c r="N26" s="7"/>
      <c r="O26" s="11"/>
      <c r="P26" s="7"/>
      <c r="Q26" s="7"/>
      <c r="R26" s="7"/>
      <c r="S26" s="7"/>
      <c r="T26" s="7"/>
      <c r="U26" s="7"/>
      <c r="V26" s="7"/>
      <c r="W26" s="7"/>
      <c r="X26" s="7"/>
      <c r="Y26" s="7"/>
      <c r="Z26" s="7"/>
      <c r="AA26" s="7"/>
      <c r="AB26" s="7"/>
      <c r="AC26" s="7"/>
      <c r="AD26" s="19"/>
      <c r="AE26" s="40" t="s">
        <v>15</v>
      </c>
      <c r="AF26" s="19"/>
      <c r="AG26" s="19"/>
      <c r="AH26" s="690"/>
      <c r="AI26" s="657"/>
      <c r="AJ26" s="658"/>
      <c r="AK26" s="634"/>
      <c r="AL26" s="635"/>
      <c r="AM26" s="635"/>
      <c r="AN26" s="635"/>
      <c r="AO26" s="635"/>
      <c r="AP26" s="640"/>
      <c r="AQ26" s="641"/>
      <c r="AR26" s="646"/>
      <c r="AS26" s="647"/>
      <c r="AT26" s="682"/>
      <c r="AU26" s="682"/>
      <c r="AV26" s="685"/>
      <c r="AW26" s="685"/>
      <c r="AX26" s="608"/>
      <c r="AY26" s="679"/>
      <c r="AZ26" s="679"/>
      <c r="BA26" s="679"/>
      <c r="BB26" s="679"/>
      <c r="BC26" s="679"/>
      <c r="BD26" s="611"/>
      <c r="BE26" s="616"/>
      <c r="BF26" s="617"/>
      <c r="BG26" s="617"/>
      <c r="BH26" s="617"/>
      <c r="BI26" s="617"/>
      <c r="BJ26" s="617"/>
      <c r="BK26" s="618"/>
    </row>
    <row r="27" spans="2:63" ht="12" customHeight="1">
      <c r="B27" s="653" t="s">
        <v>494</v>
      </c>
      <c r="C27" s="654"/>
      <c r="D27" s="655"/>
      <c r="E27" s="662">
        <f>IF('初期入力シート'!M11="","",CONCATENATE('初期入力シート'!M11," の工事に伴う ",'初期入力シート'!M55))</f>
      </c>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4"/>
      <c r="AF27" s="19"/>
      <c r="AG27" s="19"/>
      <c r="AH27" s="659"/>
      <c r="AI27" s="660"/>
      <c r="AJ27" s="661"/>
      <c r="AK27" s="691"/>
      <c r="AL27" s="692"/>
      <c r="AM27" s="692"/>
      <c r="AN27" s="692"/>
      <c r="AO27" s="692"/>
      <c r="AP27" s="693"/>
      <c r="AQ27" s="694"/>
      <c r="AR27" s="708"/>
      <c r="AS27" s="709"/>
      <c r="AT27" s="719"/>
      <c r="AU27" s="719"/>
      <c r="AV27" s="704"/>
      <c r="AW27" s="704"/>
      <c r="AX27" s="705"/>
      <c r="AY27" s="706"/>
      <c r="AZ27" s="706"/>
      <c r="BA27" s="706"/>
      <c r="BB27" s="706"/>
      <c r="BC27" s="706"/>
      <c r="BD27" s="707"/>
      <c r="BE27" s="822"/>
      <c r="BF27" s="823"/>
      <c r="BG27" s="823"/>
      <c r="BH27" s="823"/>
      <c r="BI27" s="823"/>
      <c r="BJ27" s="823"/>
      <c r="BK27" s="824"/>
    </row>
    <row r="28" spans="2:63" ht="12" customHeight="1">
      <c r="B28" s="656"/>
      <c r="C28" s="657"/>
      <c r="D28" s="658"/>
      <c r="E28" s="665"/>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7"/>
      <c r="AF28" s="19"/>
      <c r="AG28" s="19"/>
      <c r="AH28" s="672" t="s">
        <v>899</v>
      </c>
      <c r="AI28" s="673"/>
      <c r="AJ28" s="835"/>
      <c r="AK28" s="710" t="s">
        <v>900</v>
      </c>
      <c r="AL28" s="710"/>
      <c r="AM28" s="711"/>
      <c r="AN28" s="828" t="s">
        <v>901</v>
      </c>
      <c r="AO28" s="828"/>
      <c r="AP28" s="828"/>
      <c r="AQ28" s="828"/>
      <c r="AR28" s="828"/>
      <c r="AS28" s="828"/>
      <c r="AT28" s="828"/>
      <c r="AU28" s="828"/>
      <c r="AV28" s="828" t="s">
        <v>902</v>
      </c>
      <c r="AW28" s="828"/>
      <c r="AX28" s="828"/>
      <c r="AY28" s="828"/>
      <c r="AZ28" s="828"/>
      <c r="BA28" s="828"/>
      <c r="BB28" s="828"/>
      <c r="BC28" s="828"/>
      <c r="BD28" s="828" t="s">
        <v>903</v>
      </c>
      <c r="BE28" s="828"/>
      <c r="BF28" s="828"/>
      <c r="BG28" s="828"/>
      <c r="BH28" s="828"/>
      <c r="BI28" s="828"/>
      <c r="BJ28" s="828"/>
      <c r="BK28" s="828"/>
    </row>
    <row r="29" spans="2:63" ht="12" customHeight="1">
      <c r="B29" s="690"/>
      <c r="C29" s="657"/>
      <c r="D29" s="658"/>
      <c r="E29" s="668"/>
      <c r="F29" s="669"/>
      <c r="G29" s="669"/>
      <c r="H29" s="669"/>
      <c r="I29" s="669"/>
      <c r="J29" s="669"/>
      <c r="K29" s="669"/>
      <c r="L29" s="669"/>
      <c r="M29" s="669"/>
      <c r="N29" s="669"/>
      <c r="O29" s="669"/>
      <c r="P29" s="669"/>
      <c r="Q29" s="669"/>
      <c r="R29" s="669"/>
      <c r="S29" s="669"/>
      <c r="T29" s="666"/>
      <c r="U29" s="666"/>
      <c r="V29" s="666"/>
      <c r="W29" s="666"/>
      <c r="X29" s="666"/>
      <c r="Y29" s="666"/>
      <c r="Z29" s="666"/>
      <c r="AA29" s="666"/>
      <c r="AB29" s="666"/>
      <c r="AC29" s="666"/>
      <c r="AD29" s="666"/>
      <c r="AE29" s="667"/>
      <c r="AF29" s="19"/>
      <c r="AG29" s="19"/>
      <c r="AH29" s="836"/>
      <c r="AI29" s="837"/>
      <c r="AJ29" s="838"/>
      <c r="AK29" s="710"/>
      <c r="AL29" s="710"/>
      <c r="AM29" s="710"/>
      <c r="AN29" s="622" t="str">
        <f>IF('初期入力シート'!AK77="","□加入　　　□未加入　　　□適用除外",IF('初期入力シート'!AK77="加入","■加入　　　□未加入　　　□適用除外",IF('初期入力シート'!AK77="未加入","□加入　　　■未加入　　　□適用除外",IF('初期入力シート'!AK77="適用除外","□加入　　　□未加入　　　■適用除外"))))</f>
        <v>□加入　　　□未加入　　　□適用除外</v>
      </c>
      <c r="AO29" s="903"/>
      <c r="AP29" s="903"/>
      <c r="AQ29" s="903"/>
      <c r="AR29" s="903"/>
      <c r="AS29" s="903"/>
      <c r="AT29" s="903"/>
      <c r="AU29" s="903"/>
      <c r="AV29" s="622" t="str">
        <f>IF('初期入力シート'!AK79="","□加入　　　□未加入　　　□適用除外",IF('初期入力シート'!AK79="加入","■加入　　　□未加入　　　□適用除外",IF('初期入力シート'!AK79="未加入","□加入　　　■未加入　　　□適用除外",IF('初期入力シート'!AK79="適用除外","□加入　　　□未加入　　　■適用除外"))))</f>
        <v>□加入　　　□未加入　　　□適用除外</v>
      </c>
      <c r="AW29" s="903"/>
      <c r="AX29" s="903"/>
      <c r="AY29" s="903"/>
      <c r="AZ29" s="903"/>
      <c r="BA29" s="903"/>
      <c r="BB29" s="903"/>
      <c r="BC29" s="903"/>
      <c r="BD29" s="622" t="str">
        <f>IF('初期入力シート'!AK81="","□加入　　　□未加入　　　□適用除外",IF('初期入力シート'!AK81="加入","■加入　　　□未加入　　　□適用除外",IF('初期入力シート'!AK81="未加入","□加入　　　■未加入　　　□適用除外",IF('初期入力シート'!AK81="適用除外","□加入　　　□未加入　　　■適用除外"))))</f>
        <v>□加入　　　□未加入　　　□適用除外</v>
      </c>
      <c r="BE29" s="903"/>
      <c r="BF29" s="903"/>
      <c r="BG29" s="903"/>
      <c r="BH29" s="903"/>
      <c r="BI29" s="903"/>
      <c r="BJ29" s="903"/>
      <c r="BK29" s="903"/>
    </row>
    <row r="30" spans="2:63" ht="12" customHeight="1">
      <c r="B30" s="794" t="s">
        <v>832</v>
      </c>
      <c r="C30" s="654"/>
      <c r="D30" s="655"/>
      <c r="E30" s="802" t="s">
        <v>496</v>
      </c>
      <c r="F30" s="803"/>
      <c r="G30" s="803"/>
      <c r="H30" s="720" t="str">
        <f>IF('初期入力シート'!M52="","年　　月　　日",'初期入力シート'!M52)</f>
        <v>年　　月　　日</v>
      </c>
      <c r="I30" s="720"/>
      <c r="J30" s="720"/>
      <c r="K30" s="720"/>
      <c r="L30" s="720"/>
      <c r="M30" s="720"/>
      <c r="N30" s="720"/>
      <c r="O30" s="720"/>
      <c r="P30" s="721"/>
      <c r="Q30" s="656" t="s">
        <v>497</v>
      </c>
      <c r="R30" s="657"/>
      <c r="S30" s="658"/>
      <c r="T30" s="804" t="str">
        <f>IF('初期入力シート'!M54="","  年　　月　　日",'初期入力シート'!M54)</f>
        <v>  年　　月　　日</v>
      </c>
      <c r="U30" s="805"/>
      <c r="V30" s="805"/>
      <c r="W30" s="805"/>
      <c r="X30" s="805"/>
      <c r="Y30" s="805"/>
      <c r="Z30" s="805"/>
      <c r="AA30" s="805"/>
      <c r="AB30" s="805"/>
      <c r="AC30" s="805"/>
      <c r="AD30" s="805"/>
      <c r="AE30" s="806"/>
      <c r="AF30" s="19"/>
      <c r="AG30" s="19"/>
      <c r="AH30" s="836"/>
      <c r="AI30" s="837"/>
      <c r="AJ30" s="838"/>
      <c r="AK30" s="710"/>
      <c r="AL30" s="710"/>
      <c r="AM30" s="710"/>
      <c r="AN30" s="904"/>
      <c r="AO30" s="904"/>
      <c r="AP30" s="904"/>
      <c r="AQ30" s="904"/>
      <c r="AR30" s="904"/>
      <c r="AS30" s="904"/>
      <c r="AT30" s="904"/>
      <c r="AU30" s="904"/>
      <c r="AV30" s="904"/>
      <c r="AW30" s="904"/>
      <c r="AX30" s="904"/>
      <c r="AY30" s="904"/>
      <c r="AZ30" s="904"/>
      <c r="BA30" s="904"/>
      <c r="BB30" s="904"/>
      <c r="BC30" s="904"/>
      <c r="BD30" s="904"/>
      <c r="BE30" s="904"/>
      <c r="BF30" s="904"/>
      <c r="BG30" s="904"/>
      <c r="BH30" s="904"/>
      <c r="BI30" s="904"/>
      <c r="BJ30" s="904"/>
      <c r="BK30" s="904"/>
    </row>
    <row r="31" spans="2:63" ht="12" customHeight="1">
      <c r="B31" s="690"/>
      <c r="C31" s="657"/>
      <c r="D31" s="658"/>
      <c r="E31" s="1"/>
      <c r="F31" s="2"/>
      <c r="G31" s="2"/>
      <c r="H31" s="628"/>
      <c r="I31" s="628"/>
      <c r="J31" s="628"/>
      <c r="K31" s="628"/>
      <c r="L31" s="628"/>
      <c r="M31" s="628"/>
      <c r="N31" s="628"/>
      <c r="O31" s="628"/>
      <c r="P31" s="629"/>
      <c r="Q31" s="690"/>
      <c r="R31" s="657"/>
      <c r="S31" s="658"/>
      <c r="T31" s="807"/>
      <c r="U31" s="808"/>
      <c r="V31" s="808"/>
      <c r="W31" s="808"/>
      <c r="X31" s="808"/>
      <c r="Y31" s="808"/>
      <c r="Z31" s="808"/>
      <c r="AA31" s="808"/>
      <c r="AB31" s="808"/>
      <c r="AC31" s="808"/>
      <c r="AD31" s="808"/>
      <c r="AE31" s="809"/>
      <c r="AF31" s="19"/>
      <c r="AG31" s="19"/>
      <c r="AH31" s="836"/>
      <c r="AI31" s="837"/>
      <c r="AJ31" s="838"/>
      <c r="AK31" s="710" t="s">
        <v>814</v>
      </c>
      <c r="AL31" s="710"/>
      <c r="AM31" s="710"/>
      <c r="AN31" s="828" t="s">
        <v>904</v>
      </c>
      <c r="AO31" s="828"/>
      <c r="AP31" s="828"/>
      <c r="AQ31" s="828"/>
      <c r="AR31" s="828"/>
      <c r="AS31" s="828"/>
      <c r="AT31" s="828" t="s">
        <v>901</v>
      </c>
      <c r="AU31" s="828"/>
      <c r="AV31" s="828"/>
      <c r="AW31" s="828"/>
      <c r="AX31" s="828"/>
      <c r="AY31" s="828"/>
      <c r="AZ31" s="828" t="s">
        <v>902</v>
      </c>
      <c r="BA31" s="828"/>
      <c r="BB31" s="828"/>
      <c r="BC31" s="828"/>
      <c r="BD31" s="828"/>
      <c r="BE31" s="828"/>
      <c r="BF31" s="828" t="s">
        <v>903</v>
      </c>
      <c r="BG31" s="828"/>
      <c r="BH31" s="828"/>
      <c r="BI31" s="828"/>
      <c r="BJ31" s="828"/>
      <c r="BK31" s="828"/>
    </row>
    <row r="32" spans="2:63" ht="12" customHeight="1">
      <c r="B32" s="659"/>
      <c r="C32" s="660"/>
      <c r="D32" s="661"/>
      <c r="E32" s="712" t="s">
        <v>498</v>
      </c>
      <c r="F32" s="713"/>
      <c r="G32" s="713"/>
      <c r="H32" s="714" t="str">
        <f>IF('初期入力シート'!M53="","年　　月　　日",'初期入力シート'!M53)</f>
        <v>年　　月　　日</v>
      </c>
      <c r="I32" s="714"/>
      <c r="J32" s="714"/>
      <c r="K32" s="714"/>
      <c r="L32" s="714"/>
      <c r="M32" s="714"/>
      <c r="N32" s="714"/>
      <c r="O32" s="714"/>
      <c r="P32" s="715"/>
      <c r="Q32" s="659"/>
      <c r="R32" s="660"/>
      <c r="S32" s="661"/>
      <c r="T32" s="810"/>
      <c r="U32" s="811"/>
      <c r="V32" s="811"/>
      <c r="W32" s="811"/>
      <c r="X32" s="811"/>
      <c r="Y32" s="811"/>
      <c r="Z32" s="811"/>
      <c r="AA32" s="811"/>
      <c r="AB32" s="811"/>
      <c r="AC32" s="811"/>
      <c r="AD32" s="811"/>
      <c r="AE32" s="812"/>
      <c r="AF32" s="19"/>
      <c r="AG32" s="19"/>
      <c r="AH32" s="675"/>
      <c r="AI32" s="676"/>
      <c r="AJ32" s="839"/>
      <c r="AK32" s="710"/>
      <c r="AL32" s="710"/>
      <c r="AM32" s="710"/>
      <c r="AN32" s="722">
        <f>IF('初期入力シート'!AK83="","",'初期入力シート'!AK83)</f>
      </c>
      <c r="AO32" s="722"/>
      <c r="AP32" s="722"/>
      <c r="AQ32" s="722"/>
      <c r="AR32" s="722"/>
      <c r="AS32" s="722"/>
      <c r="AT32" s="722" t="str">
        <f>IF('初期入力シート'!AK77="加入",'初期入力シート'!AK78,"─")</f>
        <v>─</v>
      </c>
      <c r="AU32" s="722"/>
      <c r="AV32" s="722"/>
      <c r="AW32" s="722"/>
      <c r="AX32" s="722"/>
      <c r="AY32" s="722"/>
      <c r="AZ32" s="825" t="str">
        <f>IF('初期入力シート'!AK79="加入",'初期入力シート'!AK80,"─")</f>
        <v>─</v>
      </c>
      <c r="BA32" s="826"/>
      <c r="BB32" s="826"/>
      <c r="BC32" s="826"/>
      <c r="BD32" s="826"/>
      <c r="BE32" s="827"/>
      <c r="BF32" s="825" t="str">
        <f>IF('初期入力シート'!AK81="加入",'初期入力シート'!AK82,"─")</f>
        <v>─</v>
      </c>
      <c r="BG32" s="826"/>
      <c r="BH32" s="826"/>
      <c r="BI32" s="826"/>
      <c r="BJ32" s="826"/>
      <c r="BK32" s="827"/>
    </row>
    <row r="33" spans="2:63" ht="12"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21"/>
      <c r="AE33" s="21"/>
      <c r="AF33" s="19"/>
      <c r="AG33" s="19"/>
      <c r="AH33" s="813" t="s">
        <v>834</v>
      </c>
      <c r="AI33" s="814"/>
      <c r="AJ33" s="814"/>
      <c r="AK33" s="815"/>
      <c r="AL33" s="829">
        <f>F125</f>
      </c>
      <c r="AM33" s="830"/>
      <c r="AN33" s="830"/>
      <c r="AO33" s="830"/>
      <c r="AP33" s="830"/>
      <c r="AQ33" s="830"/>
      <c r="AR33" s="830"/>
      <c r="AS33" s="830"/>
      <c r="AT33" s="830"/>
      <c r="AU33" s="831"/>
      <c r="AV33" s="19"/>
      <c r="AW33" s="813" t="s">
        <v>835</v>
      </c>
      <c r="AX33" s="814"/>
      <c r="AY33" s="814"/>
      <c r="AZ33" s="815"/>
      <c r="BA33" s="829">
        <f>U119</f>
      </c>
      <c r="BB33" s="830"/>
      <c r="BC33" s="830"/>
      <c r="BD33" s="830"/>
      <c r="BE33" s="830"/>
      <c r="BF33" s="830"/>
      <c r="BG33" s="830"/>
      <c r="BH33" s="830"/>
      <c r="BI33" s="830"/>
      <c r="BJ33" s="830"/>
      <c r="BK33" s="831"/>
    </row>
    <row r="34" spans="2:63" ht="12" customHeight="1">
      <c r="B34" s="653" t="s">
        <v>493</v>
      </c>
      <c r="C34" s="654"/>
      <c r="D34" s="655"/>
      <c r="E34" s="671" t="s">
        <v>833</v>
      </c>
      <c r="F34" s="651"/>
      <c r="G34" s="651"/>
      <c r="H34" s="651"/>
      <c r="I34" s="651"/>
      <c r="J34" s="651"/>
      <c r="K34" s="652"/>
      <c r="L34" s="650" t="s">
        <v>828</v>
      </c>
      <c r="M34" s="651"/>
      <c r="N34" s="651"/>
      <c r="O34" s="651"/>
      <c r="P34" s="651"/>
      <c r="Q34" s="651"/>
      <c r="R34" s="651"/>
      <c r="S34" s="651"/>
      <c r="T34" s="651"/>
      <c r="U34" s="651"/>
      <c r="V34" s="651"/>
      <c r="W34" s="651"/>
      <c r="X34" s="652"/>
      <c r="Y34" s="650" t="s">
        <v>829</v>
      </c>
      <c r="Z34" s="651"/>
      <c r="AA34" s="651"/>
      <c r="AB34" s="651"/>
      <c r="AC34" s="651"/>
      <c r="AD34" s="651"/>
      <c r="AE34" s="689"/>
      <c r="AF34" s="19"/>
      <c r="AG34" s="19"/>
      <c r="AH34" s="816"/>
      <c r="AI34" s="817"/>
      <c r="AJ34" s="817"/>
      <c r="AK34" s="818"/>
      <c r="AL34" s="819"/>
      <c r="AM34" s="820"/>
      <c r="AN34" s="820"/>
      <c r="AO34" s="820"/>
      <c r="AP34" s="820"/>
      <c r="AQ34" s="820"/>
      <c r="AR34" s="820"/>
      <c r="AS34" s="820"/>
      <c r="AT34" s="820"/>
      <c r="AU34" s="821"/>
      <c r="AV34" s="19"/>
      <c r="AW34" s="816"/>
      <c r="AX34" s="817"/>
      <c r="AY34" s="817"/>
      <c r="AZ34" s="818"/>
      <c r="BA34" s="819"/>
      <c r="BB34" s="820"/>
      <c r="BC34" s="820"/>
      <c r="BD34" s="820"/>
      <c r="BE34" s="820"/>
      <c r="BF34" s="820"/>
      <c r="BG34" s="820"/>
      <c r="BH34" s="820"/>
      <c r="BI34" s="820"/>
      <c r="BJ34" s="820"/>
      <c r="BK34" s="821"/>
    </row>
    <row r="35" spans="2:63" ht="12" customHeight="1">
      <c r="B35" s="690"/>
      <c r="C35" s="657"/>
      <c r="D35" s="658"/>
      <c r="E35" s="632">
        <f>IF('初期入力シート'!M22="","",'初期入力シート'!M22)</f>
      </c>
      <c r="F35" s="633"/>
      <c r="G35" s="633"/>
      <c r="H35" s="633"/>
      <c r="I35" s="633"/>
      <c r="J35" s="638" t="s">
        <v>495</v>
      </c>
      <c r="K35" s="639"/>
      <c r="L35" s="644" t="str">
        <f>IF('初期入力シート'!M23="","・大臣　・知事",'初期入力シート'!M23)</f>
        <v>・大臣　・知事</v>
      </c>
      <c r="M35" s="645"/>
      <c r="N35" s="681" t="str">
        <f>IF('初期入力シート'!M24="","・特定　・一般",'初期入力シート'!M24)</f>
        <v>・特定　・一般</v>
      </c>
      <c r="O35" s="681"/>
      <c r="P35" s="684" t="str">
        <f>IF(N35="・特定　・一般","(　-　）",CONCATENATE("(",'初期入力シート'!I189,"-",'初期入力シート'!I191,")"))</f>
        <v>(　-　）</v>
      </c>
      <c r="Q35" s="684"/>
      <c r="R35" s="607" t="s">
        <v>830</v>
      </c>
      <c r="S35" s="678">
        <f>IF('初期入力シート'!M25="","",'初期入力シート'!M25)</f>
      </c>
      <c r="T35" s="678"/>
      <c r="U35" s="678"/>
      <c r="V35" s="678"/>
      <c r="W35" s="678"/>
      <c r="X35" s="610" t="s">
        <v>831</v>
      </c>
      <c r="Y35" s="613" t="str">
        <f>IF('初期入力シート'!M26="","　年　　月　　日",'初期入力シート'!M26)</f>
        <v>　年　　月　　日</v>
      </c>
      <c r="Z35" s="614"/>
      <c r="AA35" s="614"/>
      <c r="AB35" s="614"/>
      <c r="AC35" s="614"/>
      <c r="AD35" s="614"/>
      <c r="AE35" s="615"/>
      <c r="AF35" s="19"/>
      <c r="AG35" s="19"/>
      <c r="AH35" s="816"/>
      <c r="AI35" s="817"/>
      <c r="AJ35" s="817"/>
      <c r="AK35" s="818"/>
      <c r="AL35" s="819"/>
      <c r="AM35" s="820"/>
      <c r="AN35" s="820"/>
      <c r="AO35" s="820"/>
      <c r="AP35" s="820"/>
      <c r="AQ35" s="820"/>
      <c r="AR35" s="820"/>
      <c r="AS35" s="820"/>
      <c r="AT35" s="820"/>
      <c r="AU35" s="821"/>
      <c r="AV35" s="19"/>
      <c r="AW35" s="832"/>
      <c r="AX35" s="833"/>
      <c r="AY35" s="833"/>
      <c r="AZ35" s="834"/>
      <c r="BA35" s="819"/>
      <c r="BB35" s="820"/>
      <c r="BC35" s="820"/>
      <c r="BD35" s="820"/>
      <c r="BE35" s="820"/>
      <c r="BF35" s="820"/>
      <c r="BG35" s="820"/>
      <c r="BH35" s="820"/>
      <c r="BI35" s="820"/>
      <c r="BJ35" s="820"/>
      <c r="BK35" s="821"/>
    </row>
    <row r="36" spans="2:63" ht="12" customHeight="1">
      <c r="B36" s="690"/>
      <c r="C36" s="657"/>
      <c r="D36" s="658"/>
      <c r="E36" s="634"/>
      <c r="F36" s="635"/>
      <c r="G36" s="635"/>
      <c r="H36" s="635"/>
      <c r="I36" s="635"/>
      <c r="J36" s="640"/>
      <c r="K36" s="641"/>
      <c r="L36" s="646"/>
      <c r="M36" s="647"/>
      <c r="N36" s="682"/>
      <c r="O36" s="682"/>
      <c r="P36" s="685"/>
      <c r="Q36" s="685"/>
      <c r="R36" s="608"/>
      <c r="S36" s="679"/>
      <c r="T36" s="679"/>
      <c r="U36" s="679"/>
      <c r="V36" s="679"/>
      <c r="W36" s="679"/>
      <c r="X36" s="611"/>
      <c r="Y36" s="616"/>
      <c r="Z36" s="617"/>
      <c r="AA36" s="617"/>
      <c r="AB36" s="617"/>
      <c r="AC36" s="617"/>
      <c r="AD36" s="617"/>
      <c r="AE36" s="618"/>
      <c r="AF36" s="19"/>
      <c r="AG36" s="19"/>
      <c r="AH36" s="4"/>
      <c r="AI36" s="770" t="s">
        <v>861</v>
      </c>
      <c r="AJ36" s="771"/>
      <c r="AK36" s="772"/>
      <c r="AL36" s="819" t="s">
        <v>784</v>
      </c>
      <c r="AM36" s="820"/>
      <c r="AN36" s="820"/>
      <c r="AO36" s="820"/>
      <c r="AP36" s="820"/>
      <c r="AQ36" s="820"/>
      <c r="AR36" s="820"/>
      <c r="AS36" s="820"/>
      <c r="AT36" s="820"/>
      <c r="AU36" s="821"/>
      <c r="AV36" s="19"/>
      <c r="AW36" s="858" t="s">
        <v>836</v>
      </c>
      <c r="AX36" s="859"/>
      <c r="AY36" s="859"/>
      <c r="AZ36" s="860"/>
      <c r="BA36" s="819">
        <f>U122</f>
      </c>
      <c r="BB36" s="820"/>
      <c r="BC36" s="820"/>
      <c r="BD36" s="820"/>
      <c r="BE36" s="820"/>
      <c r="BF36" s="820"/>
      <c r="BG36" s="820"/>
      <c r="BH36" s="820"/>
      <c r="BI36" s="820"/>
      <c r="BJ36" s="820"/>
      <c r="BK36" s="821"/>
    </row>
    <row r="37" spans="2:63" ht="12" customHeight="1">
      <c r="B37" s="690"/>
      <c r="C37" s="657"/>
      <c r="D37" s="658"/>
      <c r="E37" s="636"/>
      <c r="F37" s="637"/>
      <c r="G37" s="637"/>
      <c r="H37" s="637"/>
      <c r="I37" s="637"/>
      <c r="J37" s="642"/>
      <c r="K37" s="643"/>
      <c r="L37" s="648"/>
      <c r="M37" s="649"/>
      <c r="N37" s="683"/>
      <c r="O37" s="683"/>
      <c r="P37" s="686"/>
      <c r="Q37" s="686"/>
      <c r="R37" s="609"/>
      <c r="S37" s="680"/>
      <c r="T37" s="680"/>
      <c r="U37" s="680"/>
      <c r="V37" s="680"/>
      <c r="W37" s="680"/>
      <c r="X37" s="612"/>
      <c r="Y37" s="619"/>
      <c r="Z37" s="620"/>
      <c r="AA37" s="620"/>
      <c r="AB37" s="620"/>
      <c r="AC37" s="620"/>
      <c r="AD37" s="620"/>
      <c r="AE37" s="621"/>
      <c r="AF37" s="19"/>
      <c r="AG37" s="19"/>
      <c r="AH37" s="4"/>
      <c r="AI37" s="773"/>
      <c r="AJ37" s="774"/>
      <c r="AK37" s="775"/>
      <c r="AL37" s="819"/>
      <c r="AM37" s="820"/>
      <c r="AN37" s="820"/>
      <c r="AO37" s="820"/>
      <c r="AP37" s="820"/>
      <c r="AQ37" s="820"/>
      <c r="AR37" s="820"/>
      <c r="AS37" s="820"/>
      <c r="AT37" s="820"/>
      <c r="AU37" s="821"/>
      <c r="AV37" s="19"/>
      <c r="AW37" s="816"/>
      <c r="AX37" s="817"/>
      <c r="AY37" s="817"/>
      <c r="AZ37" s="818"/>
      <c r="BA37" s="819"/>
      <c r="BB37" s="820"/>
      <c r="BC37" s="820"/>
      <c r="BD37" s="820"/>
      <c r="BE37" s="820"/>
      <c r="BF37" s="820"/>
      <c r="BG37" s="820"/>
      <c r="BH37" s="820"/>
      <c r="BI37" s="820"/>
      <c r="BJ37" s="820"/>
      <c r="BK37" s="821"/>
    </row>
    <row r="38" spans="2:63" ht="12" customHeight="1">
      <c r="B38" s="690"/>
      <c r="C38" s="657"/>
      <c r="D38" s="658"/>
      <c r="E38" s="632">
        <f>IF('初期入力シート'!M27="","",'初期入力シート'!M27)</f>
      </c>
      <c r="F38" s="633"/>
      <c r="G38" s="633"/>
      <c r="H38" s="633"/>
      <c r="I38" s="633"/>
      <c r="J38" s="638" t="s">
        <v>499</v>
      </c>
      <c r="K38" s="639"/>
      <c r="L38" s="644" t="str">
        <f>IF('初期入力シート'!M28="","・大臣　・知事",'初期入力シート'!M28)</f>
        <v>・大臣　・知事</v>
      </c>
      <c r="M38" s="645"/>
      <c r="N38" s="681" t="str">
        <f>IF('初期入力シート'!M29="","・特定　・一般",'初期入力シート'!M29)</f>
        <v>・特定　・一般</v>
      </c>
      <c r="O38" s="681"/>
      <c r="P38" s="684" t="str">
        <f>IF(N38="・特定　・一般","(　-　）",CONCATENATE("(",'初期入力シート'!I194,"-",'初期入力シート'!I196,")"))</f>
        <v>(　-　）</v>
      </c>
      <c r="Q38" s="684"/>
      <c r="R38" s="607" t="s">
        <v>830</v>
      </c>
      <c r="S38" s="678">
        <f>IF('初期入力シート'!M30="","",'初期入力シート'!M30)</f>
      </c>
      <c r="T38" s="678"/>
      <c r="U38" s="678"/>
      <c r="V38" s="678"/>
      <c r="W38" s="678"/>
      <c r="X38" s="610" t="s">
        <v>831</v>
      </c>
      <c r="Y38" s="613" t="str">
        <f>IF('初期入力シート'!M31="","　年　　月　　日",'初期入力シート'!M31)</f>
        <v>　年　　月　　日</v>
      </c>
      <c r="Z38" s="614"/>
      <c r="AA38" s="614"/>
      <c r="AB38" s="614"/>
      <c r="AC38" s="614"/>
      <c r="AD38" s="614"/>
      <c r="AE38" s="615"/>
      <c r="AF38" s="19"/>
      <c r="AG38" s="19"/>
      <c r="AH38" s="6"/>
      <c r="AI38" s="776"/>
      <c r="AJ38" s="777"/>
      <c r="AK38" s="778"/>
      <c r="AL38" s="819"/>
      <c r="AM38" s="820"/>
      <c r="AN38" s="820"/>
      <c r="AO38" s="820"/>
      <c r="AP38" s="820"/>
      <c r="AQ38" s="820"/>
      <c r="AR38" s="820"/>
      <c r="AS38" s="820"/>
      <c r="AT38" s="820"/>
      <c r="AU38" s="821"/>
      <c r="AV38" s="19"/>
      <c r="AW38" s="832"/>
      <c r="AX38" s="833"/>
      <c r="AY38" s="833"/>
      <c r="AZ38" s="834"/>
      <c r="BA38" s="819"/>
      <c r="BB38" s="820"/>
      <c r="BC38" s="820"/>
      <c r="BD38" s="820"/>
      <c r="BE38" s="820"/>
      <c r="BF38" s="820"/>
      <c r="BG38" s="820"/>
      <c r="BH38" s="820"/>
      <c r="BI38" s="820"/>
      <c r="BJ38" s="820"/>
      <c r="BK38" s="821"/>
    </row>
    <row r="39" spans="2:63" ht="12" customHeight="1">
      <c r="B39" s="690"/>
      <c r="C39" s="657"/>
      <c r="D39" s="658"/>
      <c r="E39" s="634"/>
      <c r="F39" s="635"/>
      <c r="G39" s="635"/>
      <c r="H39" s="635"/>
      <c r="I39" s="635"/>
      <c r="J39" s="640"/>
      <c r="K39" s="641"/>
      <c r="L39" s="646"/>
      <c r="M39" s="647"/>
      <c r="N39" s="682"/>
      <c r="O39" s="682"/>
      <c r="P39" s="685"/>
      <c r="Q39" s="685"/>
      <c r="R39" s="608"/>
      <c r="S39" s="679"/>
      <c r="T39" s="679"/>
      <c r="U39" s="679"/>
      <c r="V39" s="679"/>
      <c r="W39" s="679"/>
      <c r="X39" s="611"/>
      <c r="Y39" s="616"/>
      <c r="Z39" s="617"/>
      <c r="AA39" s="617"/>
      <c r="AB39" s="617"/>
      <c r="AC39" s="617"/>
      <c r="AD39" s="617"/>
      <c r="AE39" s="618"/>
      <c r="AF39" s="19"/>
      <c r="AG39" s="19"/>
      <c r="AH39" s="858" t="s">
        <v>837</v>
      </c>
      <c r="AI39" s="859"/>
      <c r="AJ39" s="859"/>
      <c r="AK39" s="860"/>
      <c r="AL39" s="862">
        <f>H131</f>
      </c>
      <c r="AM39" s="863"/>
      <c r="AN39" s="863"/>
      <c r="AO39" s="863"/>
      <c r="AP39" s="863"/>
      <c r="AQ39" s="863"/>
      <c r="AR39" s="863"/>
      <c r="AS39" s="863"/>
      <c r="AT39" s="863"/>
      <c r="AU39" s="864"/>
      <c r="AV39" s="19"/>
      <c r="AW39" s="858" t="s">
        <v>838</v>
      </c>
      <c r="AX39" s="859"/>
      <c r="AY39" s="859"/>
      <c r="AZ39" s="860"/>
      <c r="BA39" s="819">
        <f>U125</f>
      </c>
      <c r="BB39" s="820"/>
      <c r="BC39" s="820"/>
      <c r="BD39" s="820"/>
      <c r="BE39" s="820"/>
      <c r="BF39" s="820"/>
      <c r="BG39" s="820"/>
      <c r="BH39" s="820"/>
      <c r="BI39" s="820"/>
      <c r="BJ39" s="820"/>
      <c r="BK39" s="821"/>
    </row>
    <row r="40" spans="2:63" ht="12" customHeight="1">
      <c r="B40" s="659"/>
      <c r="C40" s="660"/>
      <c r="D40" s="661"/>
      <c r="E40" s="691"/>
      <c r="F40" s="692"/>
      <c r="G40" s="692"/>
      <c r="H40" s="692"/>
      <c r="I40" s="692"/>
      <c r="J40" s="693"/>
      <c r="K40" s="694"/>
      <c r="L40" s="708"/>
      <c r="M40" s="709"/>
      <c r="N40" s="719"/>
      <c r="O40" s="719"/>
      <c r="P40" s="704"/>
      <c r="Q40" s="704"/>
      <c r="R40" s="705"/>
      <c r="S40" s="706"/>
      <c r="T40" s="706"/>
      <c r="U40" s="706"/>
      <c r="V40" s="706"/>
      <c r="W40" s="706"/>
      <c r="X40" s="707"/>
      <c r="Y40" s="822"/>
      <c r="Z40" s="823"/>
      <c r="AA40" s="823"/>
      <c r="AB40" s="823"/>
      <c r="AC40" s="823"/>
      <c r="AD40" s="823"/>
      <c r="AE40" s="824"/>
      <c r="AF40" s="19"/>
      <c r="AG40" s="19"/>
      <c r="AH40" s="816"/>
      <c r="AI40" s="817"/>
      <c r="AJ40" s="817"/>
      <c r="AK40" s="818"/>
      <c r="AL40" s="865"/>
      <c r="AM40" s="866"/>
      <c r="AN40" s="866"/>
      <c r="AO40" s="866"/>
      <c r="AP40" s="866"/>
      <c r="AQ40" s="866"/>
      <c r="AR40" s="866"/>
      <c r="AS40" s="866"/>
      <c r="AT40" s="866"/>
      <c r="AU40" s="867"/>
      <c r="AV40" s="19"/>
      <c r="AW40" s="816"/>
      <c r="AX40" s="817"/>
      <c r="AY40" s="817"/>
      <c r="AZ40" s="818"/>
      <c r="BA40" s="819"/>
      <c r="BB40" s="820"/>
      <c r="BC40" s="820"/>
      <c r="BD40" s="820"/>
      <c r="BE40" s="820"/>
      <c r="BF40" s="820"/>
      <c r="BG40" s="820"/>
      <c r="BH40" s="820"/>
      <c r="BI40" s="820"/>
      <c r="BJ40" s="820"/>
      <c r="BK40" s="821"/>
    </row>
    <row r="41" spans="2:63" ht="12" customHeight="1">
      <c r="B41" s="672" t="s">
        <v>899</v>
      </c>
      <c r="C41" s="673"/>
      <c r="D41" s="835"/>
      <c r="E41" s="710" t="s">
        <v>900</v>
      </c>
      <c r="F41" s="710"/>
      <c r="G41" s="711"/>
      <c r="H41" s="828" t="s">
        <v>901</v>
      </c>
      <c r="I41" s="828"/>
      <c r="J41" s="828"/>
      <c r="K41" s="828"/>
      <c r="L41" s="828"/>
      <c r="M41" s="828"/>
      <c r="N41" s="828"/>
      <c r="O41" s="828"/>
      <c r="P41" s="828" t="s">
        <v>902</v>
      </c>
      <c r="Q41" s="828"/>
      <c r="R41" s="828"/>
      <c r="S41" s="828"/>
      <c r="T41" s="828"/>
      <c r="U41" s="828"/>
      <c r="V41" s="828"/>
      <c r="W41" s="828"/>
      <c r="X41" s="828" t="s">
        <v>903</v>
      </c>
      <c r="Y41" s="828"/>
      <c r="Z41" s="828"/>
      <c r="AA41" s="828"/>
      <c r="AB41" s="828"/>
      <c r="AC41" s="828"/>
      <c r="AD41" s="828"/>
      <c r="AE41" s="828"/>
      <c r="AF41" s="19"/>
      <c r="AG41" s="19"/>
      <c r="AH41" s="816"/>
      <c r="AI41" s="817"/>
      <c r="AJ41" s="817"/>
      <c r="AK41" s="818"/>
      <c r="AL41" s="868"/>
      <c r="AM41" s="869"/>
      <c r="AN41" s="869"/>
      <c r="AO41" s="869"/>
      <c r="AP41" s="869"/>
      <c r="AQ41" s="869"/>
      <c r="AR41" s="869"/>
      <c r="AS41" s="869"/>
      <c r="AT41" s="869"/>
      <c r="AU41" s="870"/>
      <c r="AV41" s="19"/>
      <c r="AW41" s="832"/>
      <c r="AX41" s="833"/>
      <c r="AY41" s="833"/>
      <c r="AZ41" s="834"/>
      <c r="BA41" s="819"/>
      <c r="BB41" s="820"/>
      <c r="BC41" s="820"/>
      <c r="BD41" s="820"/>
      <c r="BE41" s="820"/>
      <c r="BF41" s="820"/>
      <c r="BG41" s="820"/>
      <c r="BH41" s="820"/>
      <c r="BI41" s="820"/>
      <c r="BJ41" s="820"/>
      <c r="BK41" s="821"/>
    </row>
    <row r="42" spans="2:63" ht="12" customHeight="1">
      <c r="B42" s="836"/>
      <c r="C42" s="837"/>
      <c r="D42" s="838"/>
      <c r="E42" s="710"/>
      <c r="F42" s="710"/>
      <c r="G42" s="710"/>
      <c r="H42" s="622" t="str">
        <f>'施工体制台帳様式'!AN29</f>
        <v>□加入　　　□未加入　　　□適用除外</v>
      </c>
      <c r="I42" s="903"/>
      <c r="J42" s="903"/>
      <c r="K42" s="903"/>
      <c r="L42" s="903"/>
      <c r="M42" s="903"/>
      <c r="N42" s="903"/>
      <c r="O42" s="903"/>
      <c r="P42" s="622" t="str">
        <f>'施工体制台帳様式'!AV29</f>
        <v>□加入　　　□未加入　　　□適用除外</v>
      </c>
      <c r="Q42" s="903"/>
      <c r="R42" s="903"/>
      <c r="S42" s="903"/>
      <c r="T42" s="903"/>
      <c r="U42" s="903"/>
      <c r="V42" s="903"/>
      <c r="W42" s="903"/>
      <c r="X42" s="622" t="str">
        <f>'施工体制台帳様式'!BD29</f>
        <v>□加入　　　□未加入　　　□適用除外</v>
      </c>
      <c r="Y42" s="903"/>
      <c r="Z42" s="903"/>
      <c r="AA42" s="903"/>
      <c r="AB42" s="903"/>
      <c r="AC42" s="903"/>
      <c r="AD42" s="903"/>
      <c r="AE42" s="903"/>
      <c r="AF42" s="19"/>
      <c r="AG42" s="19"/>
      <c r="AH42" s="4"/>
      <c r="AI42" s="779" t="s">
        <v>839</v>
      </c>
      <c r="AJ42" s="780"/>
      <c r="AK42" s="781"/>
      <c r="AL42" s="819">
        <f>F134</f>
      </c>
      <c r="AM42" s="820"/>
      <c r="AN42" s="820"/>
      <c r="AO42" s="820"/>
      <c r="AP42" s="820"/>
      <c r="AQ42" s="820"/>
      <c r="AR42" s="820"/>
      <c r="AS42" s="820"/>
      <c r="AT42" s="820"/>
      <c r="AU42" s="821"/>
      <c r="AV42" s="19"/>
      <c r="AW42" s="858" t="s">
        <v>840</v>
      </c>
      <c r="AX42" s="859"/>
      <c r="AY42" s="859"/>
      <c r="AZ42" s="860"/>
      <c r="BA42" s="819">
        <f>U128</f>
      </c>
      <c r="BB42" s="820"/>
      <c r="BC42" s="820"/>
      <c r="BD42" s="820"/>
      <c r="BE42" s="820"/>
      <c r="BF42" s="820"/>
      <c r="BG42" s="820"/>
      <c r="BH42" s="820"/>
      <c r="BI42" s="820"/>
      <c r="BJ42" s="820"/>
      <c r="BK42" s="821"/>
    </row>
    <row r="43" spans="2:63" ht="12" customHeight="1">
      <c r="B43" s="836"/>
      <c r="C43" s="837"/>
      <c r="D43" s="838"/>
      <c r="E43" s="710"/>
      <c r="F43" s="710"/>
      <c r="G43" s="710"/>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19"/>
      <c r="AG43" s="19"/>
      <c r="AH43" s="4"/>
      <c r="AI43" s="782"/>
      <c r="AJ43" s="783"/>
      <c r="AK43" s="784"/>
      <c r="AL43" s="819"/>
      <c r="AM43" s="820"/>
      <c r="AN43" s="820"/>
      <c r="AO43" s="820"/>
      <c r="AP43" s="820"/>
      <c r="AQ43" s="820"/>
      <c r="AR43" s="820"/>
      <c r="AS43" s="820"/>
      <c r="AT43" s="820"/>
      <c r="AU43" s="821"/>
      <c r="AV43" s="19"/>
      <c r="AW43" s="816"/>
      <c r="AX43" s="817"/>
      <c r="AY43" s="817"/>
      <c r="AZ43" s="818"/>
      <c r="BA43" s="819"/>
      <c r="BB43" s="820"/>
      <c r="BC43" s="820"/>
      <c r="BD43" s="820"/>
      <c r="BE43" s="820"/>
      <c r="BF43" s="820"/>
      <c r="BG43" s="820"/>
      <c r="BH43" s="820"/>
      <c r="BI43" s="820"/>
      <c r="BJ43" s="820"/>
      <c r="BK43" s="821"/>
    </row>
    <row r="44" spans="2:63" ht="12" customHeight="1">
      <c r="B44" s="836"/>
      <c r="C44" s="837"/>
      <c r="D44" s="838"/>
      <c r="E44" s="710" t="s">
        <v>814</v>
      </c>
      <c r="F44" s="710"/>
      <c r="G44" s="710"/>
      <c r="H44" s="828" t="s">
        <v>904</v>
      </c>
      <c r="I44" s="828"/>
      <c r="J44" s="828"/>
      <c r="K44" s="828"/>
      <c r="L44" s="828"/>
      <c r="M44" s="828"/>
      <c r="N44" s="828" t="s">
        <v>901</v>
      </c>
      <c r="O44" s="828"/>
      <c r="P44" s="828"/>
      <c r="Q44" s="828"/>
      <c r="R44" s="828"/>
      <c r="S44" s="828"/>
      <c r="T44" s="828" t="s">
        <v>902</v>
      </c>
      <c r="U44" s="828"/>
      <c r="V44" s="828"/>
      <c r="W44" s="828"/>
      <c r="X44" s="828"/>
      <c r="Y44" s="828"/>
      <c r="Z44" s="828" t="s">
        <v>903</v>
      </c>
      <c r="AA44" s="828"/>
      <c r="AB44" s="828"/>
      <c r="AC44" s="828"/>
      <c r="AD44" s="828"/>
      <c r="AE44" s="828"/>
      <c r="AF44" s="19"/>
      <c r="AG44" s="19"/>
      <c r="AH44" s="9"/>
      <c r="AI44" s="785"/>
      <c r="AJ44" s="786"/>
      <c r="AK44" s="787"/>
      <c r="AL44" s="855"/>
      <c r="AM44" s="856"/>
      <c r="AN44" s="856"/>
      <c r="AO44" s="856"/>
      <c r="AP44" s="856"/>
      <c r="AQ44" s="856"/>
      <c r="AR44" s="856"/>
      <c r="AS44" s="856"/>
      <c r="AT44" s="856"/>
      <c r="AU44" s="857"/>
      <c r="AV44" s="19"/>
      <c r="AW44" s="816"/>
      <c r="AX44" s="817"/>
      <c r="AY44" s="817"/>
      <c r="AZ44" s="818"/>
      <c r="BA44" s="819"/>
      <c r="BB44" s="820"/>
      <c r="BC44" s="820"/>
      <c r="BD44" s="820"/>
      <c r="BE44" s="820"/>
      <c r="BF44" s="820"/>
      <c r="BG44" s="820"/>
      <c r="BH44" s="820"/>
      <c r="BI44" s="820"/>
      <c r="BJ44" s="820"/>
      <c r="BK44" s="821"/>
    </row>
    <row r="45" spans="2:63" ht="12" customHeight="1">
      <c r="B45" s="675"/>
      <c r="C45" s="676"/>
      <c r="D45" s="839"/>
      <c r="E45" s="710"/>
      <c r="F45" s="710"/>
      <c r="G45" s="710"/>
      <c r="H45" s="722">
        <f>'施工体制台帳様式'!AN32</f>
      </c>
      <c r="I45" s="722"/>
      <c r="J45" s="722"/>
      <c r="K45" s="722"/>
      <c r="L45" s="722"/>
      <c r="M45" s="722"/>
      <c r="N45" s="722" t="str">
        <f>'施工体制台帳様式'!AT32</f>
        <v>─</v>
      </c>
      <c r="O45" s="722"/>
      <c r="P45" s="722"/>
      <c r="Q45" s="722"/>
      <c r="R45" s="722"/>
      <c r="S45" s="722"/>
      <c r="T45" s="825" t="str">
        <f>'施工体制台帳様式'!AZ32</f>
        <v>─</v>
      </c>
      <c r="U45" s="826"/>
      <c r="V45" s="826"/>
      <c r="W45" s="826"/>
      <c r="X45" s="826"/>
      <c r="Y45" s="827"/>
      <c r="Z45" s="825" t="str">
        <f>'施工体制台帳様式'!BF32</f>
        <v>─</v>
      </c>
      <c r="AA45" s="826"/>
      <c r="AB45" s="826"/>
      <c r="AC45" s="826"/>
      <c r="AD45" s="826"/>
      <c r="AE45" s="827"/>
      <c r="AF45" s="19"/>
      <c r="AG45" s="19"/>
      <c r="AH45" s="19"/>
      <c r="AI45" s="19"/>
      <c r="AJ45" s="19"/>
      <c r="AK45" s="19"/>
      <c r="AL45" s="19"/>
      <c r="AM45" s="19"/>
      <c r="AN45" s="19"/>
      <c r="AO45" s="19"/>
      <c r="AP45" s="19"/>
      <c r="AQ45" s="19"/>
      <c r="AR45" s="19"/>
      <c r="AS45" s="19"/>
      <c r="AT45" s="19"/>
      <c r="AU45" s="19"/>
      <c r="AV45" s="19"/>
      <c r="AW45" s="8"/>
      <c r="AX45" s="779" t="s">
        <v>839</v>
      </c>
      <c r="AY45" s="780"/>
      <c r="AZ45" s="781"/>
      <c r="BA45" s="819">
        <f>U131</f>
      </c>
      <c r="BB45" s="820"/>
      <c r="BC45" s="820"/>
      <c r="BD45" s="820"/>
      <c r="BE45" s="820"/>
      <c r="BF45" s="820"/>
      <c r="BG45" s="820"/>
      <c r="BH45" s="820"/>
      <c r="BI45" s="820"/>
      <c r="BJ45" s="820"/>
      <c r="BK45" s="821"/>
    </row>
    <row r="46" spans="2:63" ht="12" customHeight="1">
      <c r="B46" s="813" t="s">
        <v>859</v>
      </c>
      <c r="C46" s="814"/>
      <c r="D46" s="814"/>
      <c r="E46" s="815"/>
      <c r="F46" s="1021">
        <f>IF('初期入力シート'!M42="","",'初期入力シート'!M42)</f>
      </c>
      <c r="G46" s="1022"/>
      <c r="H46" s="1022"/>
      <c r="I46" s="1022"/>
      <c r="J46" s="1022"/>
      <c r="K46" s="1022"/>
      <c r="L46" s="1022"/>
      <c r="M46" s="1022"/>
      <c r="N46" s="1022"/>
      <c r="O46" s="1023"/>
      <c r="P46" s="19"/>
      <c r="Q46" s="813" t="s">
        <v>835</v>
      </c>
      <c r="R46" s="814"/>
      <c r="S46" s="814"/>
      <c r="T46" s="815"/>
      <c r="U46" s="1021">
        <f>IF('初期入力シート'!M44="","",'初期入力シート'!M44)</f>
      </c>
      <c r="V46" s="1022"/>
      <c r="W46" s="1022"/>
      <c r="X46" s="1022"/>
      <c r="Y46" s="1022"/>
      <c r="Z46" s="1022"/>
      <c r="AA46" s="1022"/>
      <c r="AB46" s="1022"/>
      <c r="AC46" s="1022"/>
      <c r="AD46" s="1022"/>
      <c r="AE46" s="1023"/>
      <c r="AF46" s="19"/>
      <c r="AG46" s="19"/>
      <c r="AH46" s="19"/>
      <c r="AI46" s="19"/>
      <c r="AJ46" s="19"/>
      <c r="AK46" s="19"/>
      <c r="AL46" s="19"/>
      <c r="AM46" s="19"/>
      <c r="AN46" s="19"/>
      <c r="AO46" s="19"/>
      <c r="AP46" s="19"/>
      <c r="AQ46" s="19"/>
      <c r="AR46" s="19"/>
      <c r="AS46" s="19"/>
      <c r="AT46" s="19"/>
      <c r="AU46" s="19"/>
      <c r="AV46" s="19"/>
      <c r="AW46" s="8"/>
      <c r="AX46" s="782"/>
      <c r="AY46" s="783"/>
      <c r="AZ46" s="784"/>
      <c r="BA46" s="819"/>
      <c r="BB46" s="820"/>
      <c r="BC46" s="820"/>
      <c r="BD46" s="820"/>
      <c r="BE46" s="820"/>
      <c r="BF46" s="820"/>
      <c r="BG46" s="820"/>
      <c r="BH46" s="820"/>
      <c r="BI46" s="820"/>
      <c r="BJ46" s="820"/>
      <c r="BK46" s="821"/>
    </row>
    <row r="47" spans="2:63" ht="12" customHeight="1">
      <c r="B47" s="816"/>
      <c r="C47" s="817"/>
      <c r="D47" s="817"/>
      <c r="E47" s="818"/>
      <c r="F47" s="950"/>
      <c r="G47" s="951"/>
      <c r="H47" s="951"/>
      <c r="I47" s="951"/>
      <c r="J47" s="951"/>
      <c r="K47" s="951"/>
      <c r="L47" s="951"/>
      <c r="M47" s="951"/>
      <c r="N47" s="951"/>
      <c r="O47" s="952"/>
      <c r="P47" s="19"/>
      <c r="Q47" s="816"/>
      <c r="R47" s="817"/>
      <c r="S47" s="817"/>
      <c r="T47" s="818"/>
      <c r="U47" s="950"/>
      <c r="V47" s="951"/>
      <c r="W47" s="951"/>
      <c r="X47" s="951"/>
      <c r="Y47" s="951"/>
      <c r="Z47" s="951"/>
      <c r="AA47" s="951"/>
      <c r="AB47" s="951"/>
      <c r="AC47" s="951"/>
      <c r="AD47" s="951"/>
      <c r="AE47" s="952"/>
      <c r="AF47" s="19"/>
      <c r="AG47" s="19"/>
      <c r="AH47" s="19"/>
      <c r="AI47" s="19"/>
      <c r="AJ47" s="19"/>
      <c r="AK47" s="19"/>
      <c r="AL47" s="19"/>
      <c r="AM47" s="19"/>
      <c r="AN47" s="19"/>
      <c r="AO47" s="19"/>
      <c r="AP47" s="19"/>
      <c r="AQ47" s="19"/>
      <c r="AR47" s="19"/>
      <c r="AS47" s="19"/>
      <c r="AT47" s="19"/>
      <c r="AU47" s="19"/>
      <c r="AV47" s="19"/>
      <c r="AW47" s="8"/>
      <c r="AX47" s="888"/>
      <c r="AY47" s="889"/>
      <c r="AZ47" s="890"/>
      <c r="BA47" s="819"/>
      <c r="BB47" s="820"/>
      <c r="BC47" s="820"/>
      <c r="BD47" s="820"/>
      <c r="BE47" s="820"/>
      <c r="BF47" s="820"/>
      <c r="BG47" s="820"/>
      <c r="BH47" s="820"/>
      <c r="BI47" s="820"/>
      <c r="BJ47" s="820"/>
      <c r="BK47" s="821"/>
    </row>
    <row r="48" spans="2:63" ht="12" customHeight="1">
      <c r="B48" s="816"/>
      <c r="C48" s="817"/>
      <c r="D48" s="817"/>
      <c r="E48" s="818"/>
      <c r="F48" s="950"/>
      <c r="G48" s="951"/>
      <c r="H48" s="951"/>
      <c r="I48" s="951"/>
      <c r="J48" s="951"/>
      <c r="K48" s="951"/>
      <c r="L48" s="951"/>
      <c r="M48" s="951"/>
      <c r="N48" s="951"/>
      <c r="O48" s="952"/>
      <c r="P48" s="19"/>
      <c r="Q48" s="832"/>
      <c r="R48" s="833"/>
      <c r="S48" s="833"/>
      <c r="T48" s="834"/>
      <c r="U48" s="950"/>
      <c r="V48" s="951"/>
      <c r="W48" s="951"/>
      <c r="X48" s="951"/>
      <c r="Y48" s="951"/>
      <c r="Z48" s="951"/>
      <c r="AA48" s="951"/>
      <c r="AB48" s="951"/>
      <c r="AC48" s="951"/>
      <c r="AD48" s="951"/>
      <c r="AE48" s="952"/>
      <c r="AF48" s="19"/>
      <c r="AG48" s="19"/>
      <c r="AH48" s="19"/>
      <c r="AI48" s="19"/>
      <c r="AJ48" s="19"/>
      <c r="AK48" s="19"/>
      <c r="AL48" s="19"/>
      <c r="AM48" s="19"/>
      <c r="AN48" s="19"/>
      <c r="AO48" s="19"/>
      <c r="AP48" s="19"/>
      <c r="AQ48" s="19"/>
      <c r="AR48" s="19"/>
      <c r="AS48" s="19"/>
      <c r="AT48" s="19"/>
      <c r="AU48" s="19"/>
      <c r="AV48" s="19"/>
      <c r="AW48" s="8"/>
      <c r="AX48" s="891" t="s">
        <v>841</v>
      </c>
      <c r="AY48" s="892"/>
      <c r="AZ48" s="893"/>
      <c r="BA48" s="819">
        <f>U134</f>
      </c>
      <c r="BB48" s="820"/>
      <c r="BC48" s="820"/>
      <c r="BD48" s="820"/>
      <c r="BE48" s="820"/>
      <c r="BF48" s="820"/>
      <c r="BG48" s="820"/>
      <c r="BH48" s="820"/>
      <c r="BI48" s="820"/>
      <c r="BJ48" s="820"/>
      <c r="BK48" s="821"/>
    </row>
    <row r="49" spans="2:63" ht="12" customHeight="1">
      <c r="B49" s="4"/>
      <c r="C49" s="770" t="s">
        <v>861</v>
      </c>
      <c r="D49" s="892"/>
      <c r="E49" s="893"/>
      <c r="F49" s="970" t="s">
        <v>784</v>
      </c>
      <c r="G49" s="971"/>
      <c r="H49" s="971"/>
      <c r="I49" s="971"/>
      <c r="J49" s="971"/>
      <c r="K49" s="971"/>
      <c r="L49" s="971"/>
      <c r="M49" s="971"/>
      <c r="N49" s="971"/>
      <c r="O49" s="972"/>
      <c r="P49" s="19"/>
      <c r="Q49" s="858" t="s">
        <v>836</v>
      </c>
      <c r="R49" s="859"/>
      <c r="S49" s="859"/>
      <c r="T49" s="860"/>
      <c r="U49" s="950">
        <f>IF('初期入力シート'!M45="","",'初期入力シート'!M45)</f>
      </c>
      <c r="V49" s="951"/>
      <c r="W49" s="951"/>
      <c r="X49" s="951"/>
      <c r="Y49" s="951"/>
      <c r="Z49" s="951"/>
      <c r="AA49" s="951"/>
      <c r="AB49" s="951"/>
      <c r="AC49" s="951"/>
      <c r="AD49" s="951"/>
      <c r="AE49" s="952"/>
      <c r="AF49" s="19"/>
      <c r="AG49" s="19"/>
      <c r="AH49" s="19"/>
      <c r="AI49" s="19"/>
      <c r="AJ49" s="19"/>
      <c r="AK49" s="19"/>
      <c r="AL49" s="19"/>
      <c r="AM49" s="19"/>
      <c r="AN49" s="19"/>
      <c r="AO49" s="19"/>
      <c r="AP49" s="19"/>
      <c r="AQ49" s="19"/>
      <c r="AR49" s="19"/>
      <c r="AS49" s="19"/>
      <c r="AT49" s="19"/>
      <c r="AU49" s="19"/>
      <c r="AV49" s="19"/>
      <c r="AW49" s="8"/>
      <c r="AX49" s="894"/>
      <c r="AY49" s="895"/>
      <c r="AZ49" s="896"/>
      <c r="BA49" s="819"/>
      <c r="BB49" s="820"/>
      <c r="BC49" s="820"/>
      <c r="BD49" s="820"/>
      <c r="BE49" s="820"/>
      <c r="BF49" s="820"/>
      <c r="BG49" s="820"/>
      <c r="BH49" s="820"/>
      <c r="BI49" s="820"/>
      <c r="BJ49" s="820"/>
      <c r="BK49" s="821"/>
    </row>
    <row r="50" spans="2:63" ht="12" customHeight="1">
      <c r="B50" s="4"/>
      <c r="C50" s="894"/>
      <c r="D50" s="895"/>
      <c r="E50" s="896"/>
      <c r="F50" s="970"/>
      <c r="G50" s="971"/>
      <c r="H50" s="971"/>
      <c r="I50" s="971"/>
      <c r="J50" s="971"/>
      <c r="K50" s="971"/>
      <c r="L50" s="971"/>
      <c r="M50" s="971"/>
      <c r="N50" s="971"/>
      <c r="O50" s="972"/>
      <c r="P50" s="19"/>
      <c r="Q50" s="816"/>
      <c r="R50" s="817"/>
      <c r="S50" s="817"/>
      <c r="T50" s="818"/>
      <c r="U50" s="950"/>
      <c r="V50" s="951"/>
      <c r="W50" s="951"/>
      <c r="X50" s="951"/>
      <c r="Y50" s="951"/>
      <c r="Z50" s="951"/>
      <c r="AA50" s="951"/>
      <c r="AB50" s="951"/>
      <c r="AC50" s="951"/>
      <c r="AD50" s="951"/>
      <c r="AE50" s="952"/>
      <c r="AF50" s="19"/>
      <c r="AG50" s="19"/>
      <c r="AH50" s="19"/>
      <c r="AI50" s="19"/>
      <c r="AJ50" s="19"/>
      <c r="AK50" s="19"/>
      <c r="AL50" s="19"/>
      <c r="AM50" s="19"/>
      <c r="AN50" s="19"/>
      <c r="AO50" s="19"/>
      <c r="AP50" s="19"/>
      <c r="AQ50" s="19"/>
      <c r="AR50" s="19"/>
      <c r="AS50" s="19"/>
      <c r="AT50" s="19"/>
      <c r="AU50" s="19"/>
      <c r="AV50" s="19"/>
      <c r="AW50" s="10"/>
      <c r="AX50" s="897"/>
      <c r="AY50" s="898"/>
      <c r="AZ50" s="899"/>
      <c r="BA50" s="855"/>
      <c r="BB50" s="856"/>
      <c r="BC50" s="856"/>
      <c r="BD50" s="856"/>
      <c r="BE50" s="856"/>
      <c r="BF50" s="856"/>
      <c r="BG50" s="856"/>
      <c r="BH50" s="856"/>
      <c r="BI50" s="856"/>
      <c r="BJ50" s="856"/>
      <c r="BK50" s="857"/>
    </row>
    <row r="51" spans="2:63" ht="12" customHeight="1">
      <c r="B51" s="6"/>
      <c r="C51" s="967"/>
      <c r="D51" s="968"/>
      <c r="E51" s="969"/>
      <c r="F51" s="970"/>
      <c r="G51" s="971"/>
      <c r="H51" s="971"/>
      <c r="I51" s="971"/>
      <c r="J51" s="971"/>
      <c r="K51" s="971"/>
      <c r="L51" s="971"/>
      <c r="M51" s="971"/>
      <c r="N51" s="971"/>
      <c r="O51" s="972"/>
      <c r="P51" s="19"/>
      <c r="Q51" s="832"/>
      <c r="R51" s="833"/>
      <c r="S51" s="833"/>
      <c r="T51" s="834"/>
      <c r="U51" s="950"/>
      <c r="V51" s="951"/>
      <c r="W51" s="951"/>
      <c r="X51" s="951"/>
      <c r="Y51" s="951"/>
      <c r="Z51" s="951"/>
      <c r="AA51" s="951"/>
      <c r="AB51" s="951"/>
      <c r="AC51" s="951"/>
      <c r="AD51" s="951"/>
      <c r="AE51" s="952"/>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row>
    <row r="52" spans="2:63" ht="12" customHeight="1">
      <c r="B52" s="858" t="s">
        <v>834</v>
      </c>
      <c r="C52" s="859"/>
      <c r="D52" s="859"/>
      <c r="E52" s="860"/>
      <c r="F52" s="950">
        <f>IF('初期入力シート'!M43="","",'初期入力シート'!M43)</f>
      </c>
      <c r="G52" s="951"/>
      <c r="H52" s="951"/>
      <c r="I52" s="951"/>
      <c r="J52" s="951"/>
      <c r="K52" s="951"/>
      <c r="L52" s="951"/>
      <c r="M52" s="951"/>
      <c r="N52" s="951"/>
      <c r="O52" s="952"/>
      <c r="P52" s="19"/>
      <c r="Q52" s="858" t="s">
        <v>838</v>
      </c>
      <c r="R52" s="859"/>
      <c r="S52" s="859"/>
      <c r="T52" s="860"/>
      <c r="U52" s="950">
        <f>IF('初期入力シート'!M46="","",'初期入力シート'!M46)</f>
      </c>
      <c r="V52" s="951"/>
      <c r="W52" s="951"/>
      <c r="X52" s="951"/>
      <c r="Y52" s="951"/>
      <c r="Z52" s="951"/>
      <c r="AA52" s="951"/>
      <c r="AB52" s="951"/>
      <c r="AC52" s="951"/>
      <c r="AD52" s="951"/>
      <c r="AE52" s="952"/>
      <c r="AF52" s="19"/>
      <c r="AG52" s="19"/>
      <c r="AH52" s="672" t="s">
        <v>972</v>
      </c>
      <c r="AI52" s="673"/>
      <c r="AJ52" s="673"/>
      <c r="AK52" s="673"/>
      <c r="AL52" s="673"/>
      <c r="AM52" s="674"/>
      <c r="AN52" s="880" t="str">
        <f>IF('初期入力シート'!AK84="","□有　□無",IF('初期入力シート'!AK84="有り","■有　□無","□有　■無"))</f>
        <v>□有　□無</v>
      </c>
      <c r="AO52" s="881"/>
      <c r="AP52" s="881"/>
      <c r="AQ52" s="882"/>
      <c r="AR52" s="875" t="s">
        <v>951</v>
      </c>
      <c r="AS52" s="875"/>
      <c r="AT52" s="875"/>
      <c r="AU52" s="875"/>
      <c r="AV52" s="875"/>
      <c r="AW52" s="876"/>
      <c r="AX52" s="880" t="str">
        <f>IF('初期入力シート'!AK85="","□有　□無",IF('初期入力シート'!AK85="有り","■有　□無","□有　■無"))</f>
        <v>□有　□無</v>
      </c>
      <c r="AY52" s="881"/>
      <c r="AZ52" s="881"/>
      <c r="BA52" s="882"/>
      <c r="BB52" s="875" t="s">
        <v>952</v>
      </c>
      <c r="BC52" s="875"/>
      <c r="BD52" s="875"/>
      <c r="BE52" s="875"/>
      <c r="BF52" s="875"/>
      <c r="BG52" s="876"/>
      <c r="BH52" s="880" t="str">
        <f>IF('初期入力シート'!AK86="","□有　□無",IF('初期入力シート'!AK86="有り","■有　□無","□有　■無"))</f>
        <v>□有　□無</v>
      </c>
      <c r="BI52" s="881"/>
      <c r="BJ52" s="881"/>
      <c r="BK52" s="882"/>
    </row>
    <row r="53" spans="2:63" ht="12" customHeight="1">
      <c r="B53" s="816"/>
      <c r="C53" s="817"/>
      <c r="D53" s="817"/>
      <c r="E53" s="818"/>
      <c r="F53" s="950"/>
      <c r="G53" s="951"/>
      <c r="H53" s="951"/>
      <c r="I53" s="951"/>
      <c r="J53" s="951"/>
      <c r="K53" s="951"/>
      <c r="L53" s="951"/>
      <c r="M53" s="951"/>
      <c r="N53" s="951"/>
      <c r="O53" s="952"/>
      <c r="P53" s="19"/>
      <c r="Q53" s="816"/>
      <c r="R53" s="817"/>
      <c r="S53" s="817"/>
      <c r="T53" s="818"/>
      <c r="U53" s="950"/>
      <c r="V53" s="951"/>
      <c r="W53" s="951"/>
      <c r="X53" s="951"/>
      <c r="Y53" s="951"/>
      <c r="Z53" s="951"/>
      <c r="AA53" s="951"/>
      <c r="AB53" s="951"/>
      <c r="AC53" s="951"/>
      <c r="AD53" s="951"/>
      <c r="AE53" s="952"/>
      <c r="AF53" s="19"/>
      <c r="AG53" s="19"/>
      <c r="AH53" s="675"/>
      <c r="AI53" s="676"/>
      <c r="AJ53" s="676"/>
      <c r="AK53" s="676"/>
      <c r="AL53" s="676"/>
      <c r="AM53" s="677"/>
      <c r="AN53" s="883"/>
      <c r="AO53" s="884"/>
      <c r="AP53" s="884"/>
      <c r="AQ53" s="885"/>
      <c r="AR53" s="875"/>
      <c r="AS53" s="875"/>
      <c r="AT53" s="875"/>
      <c r="AU53" s="875"/>
      <c r="AV53" s="875"/>
      <c r="AW53" s="876"/>
      <c r="AX53" s="883"/>
      <c r="AY53" s="884"/>
      <c r="AZ53" s="884"/>
      <c r="BA53" s="885"/>
      <c r="BB53" s="875"/>
      <c r="BC53" s="875"/>
      <c r="BD53" s="875"/>
      <c r="BE53" s="875"/>
      <c r="BF53" s="875"/>
      <c r="BG53" s="876"/>
      <c r="BH53" s="883"/>
      <c r="BI53" s="884"/>
      <c r="BJ53" s="884"/>
      <c r="BK53" s="885"/>
    </row>
    <row r="54" spans="2:63" ht="12" customHeight="1">
      <c r="B54" s="816"/>
      <c r="C54" s="817"/>
      <c r="D54" s="817"/>
      <c r="E54" s="818"/>
      <c r="F54" s="950"/>
      <c r="G54" s="951"/>
      <c r="H54" s="951"/>
      <c r="I54" s="951"/>
      <c r="J54" s="951"/>
      <c r="K54" s="951"/>
      <c r="L54" s="951"/>
      <c r="M54" s="951"/>
      <c r="N54" s="951"/>
      <c r="O54" s="952"/>
      <c r="P54" s="19"/>
      <c r="Q54" s="832"/>
      <c r="R54" s="833"/>
      <c r="S54" s="833"/>
      <c r="T54" s="834"/>
      <c r="U54" s="950"/>
      <c r="V54" s="951"/>
      <c r="W54" s="951"/>
      <c r="X54" s="951"/>
      <c r="Y54" s="951"/>
      <c r="Z54" s="951"/>
      <c r="AA54" s="951"/>
      <c r="AB54" s="951"/>
      <c r="AC54" s="951"/>
      <c r="AD54" s="951"/>
      <c r="AE54" s="952"/>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2:63" ht="12" customHeight="1">
      <c r="B55" s="4"/>
      <c r="C55" s="770" t="s">
        <v>861</v>
      </c>
      <c r="D55" s="771"/>
      <c r="E55" s="772"/>
      <c r="F55" s="970" t="s">
        <v>784</v>
      </c>
      <c r="G55" s="971"/>
      <c r="H55" s="971"/>
      <c r="I55" s="971"/>
      <c r="J55" s="971"/>
      <c r="K55" s="971"/>
      <c r="L55" s="971"/>
      <c r="M55" s="971"/>
      <c r="N55" s="971"/>
      <c r="O55" s="972"/>
      <c r="P55" s="19"/>
      <c r="Q55" s="858" t="s">
        <v>840</v>
      </c>
      <c r="R55" s="859"/>
      <c r="S55" s="859"/>
      <c r="T55" s="860"/>
      <c r="U55" s="950">
        <f>IF('初期入力シート'!M47="","",'初期入力シート'!M47)</f>
      </c>
      <c r="V55" s="951"/>
      <c r="W55" s="951"/>
      <c r="X55" s="951"/>
      <c r="Y55" s="951"/>
      <c r="Z55" s="951"/>
      <c r="AA55" s="951"/>
      <c r="AB55" s="951"/>
      <c r="AC55" s="951"/>
      <c r="AD55" s="951"/>
      <c r="AE55" s="952"/>
      <c r="AF55" s="19"/>
      <c r="AG55" s="19"/>
      <c r="AH55" s="957" t="s">
        <v>69</v>
      </c>
      <c r="AI55" s="957"/>
      <c r="AJ55" s="956" t="s">
        <v>968</v>
      </c>
      <c r="AK55" s="956"/>
      <c r="AL55" s="956"/>
      <c r="AM55" s="956"/>
      <c r="AN55" s="956"/>
      <c r="AO55" s="956"/>
      <c r="AP55" s="956"/>
      <c r="AQ55" s="956"/>
      <c r="AR55" s="956"/>
      <c r="AS55" s="956"/>
      <c r="AT55" s="956"/>
      <c r="AU55" s="956"/>
      <c r="AV55" s="956"/>
      <c r="AW55" s="956"/>
      <c r="AX55" s="956"/>
      <c r="AY55" s="956"/>
      <c r="AZ55" s="956"/>
      <c r="BA55" s="956"/>
      <c r="BB55" s="956"/>
      <c r="BC55" s="956"/>
      <c r="BD55" s="956"/>
      <c r="BE55" s="956"/>
      <c r="BF55" s="956"/>
      <c r="BG55" s="956"/>
      <c r="BH55" s="956"/>
      <c r="BI55" s="956"/>
      <c r="BJ55" s="956"/>
      <c r="BK55" s="956"/>
    </row>
    <row r="56" spans="2:63" ht="12" customHeight="1">
      <c r="B56" s="4"/>
      <c r="C56" s="773"/>
      <c r="D56" s="774"/>
      <c r="E56" s="775"/>
      <c r="F56" s="970"/>
      <c r="G56" s="971"/>
      <c r="H56" s="971"/>
      <c r="I56" s="971"/>
      <c r="J56" s="971"/>
      <c r="K56" s="971"/>
      <c r="L56" s="971"/>
      <c r="M56" s="971"/>
      <c r="N56" s="971"/>
      <c r="O56" s="972"/>
      <c r="P56" s="19"/>
      <c r="Q56" s="816"/>
      <c r="R56" s="817"/>
      <c r="S56" s="817"/>
      <c r="T56" s="818"/>
      <c r="U56" s="950"/>
      <c r="V56" s="951"/>
      <c r="W56" s="951"/>
      <c r="X56" s="951"/>
      <c r="Y56" s="951"/>
      <c r="Z56" s="951"/>
      <c r="AA56" s="951"/>
      <c r="AB56" s="951"/>
      <c r="AC56" s="951"/>
      <c r="AD56" s="951"/>
      <c r="AE56" s="952"/>
      <c r="AF56" s="19"/>
      <c r="AG56" s="19"/>
      <c r="AH56" s="34"/>
      <c r="AI56" s="34"/>
      <c r="AJ56" s="956"/>
      <c r="AK56" s="956"/>
      <c r="AL56" s="956"/>
      <c r="AM56" s="956"/>
      <c r="AN56" s="956"/>
      <c r="AO56" s="956"/>
      <c r="AP56" s="956"/>
      <c r="AQ56" s="956"/>
      <c r="AR56" s="956"/>
      <c r="AS56" s="956"/>
      <c r="AT56" s="956"/>
      <c r="AU56" s="956"/>
      <c r="AV56" s="956"/>
      <c r="AW56" s="956"/>
      <c r="AX56" s="956"/>
      <c r="AY56" s="956"/>
      <c r="AZ56" s="956"/>
      <c r="BA56" s="956"/>
      <c r="BB56" s="956"/>
      <c r="BC56" s="956"/>
      <c r="BD56" s="956"/>
      <c r="BE56" s="956"/>
      <c r="BF56" s="956"/>
      <c r="BG56" s="956"/>
      <c r="BH56" s="956"/>
      <c r="BI56" s="956"/>
      <c r="BJ56" s="956"/>
      <c r="BK56" s="956"/>
    </row>
    <row r="57" spans="2:63" ht="12" customHeight="1">
      <c r="B57" s="6"/>
      <c r="C57" s="776"/>
      <c r="D57" s="777"/>
      <c r="E57" s="778"/>
      <c r="F57" s="970"/>
      <c r="G57" s="971"/>
      <c r="H57" s="971"/>
      <c r="I57" s="971"/>
      <c r="J57" s="971"/>
      <c r="K57" s="971"/>
      <c r="L57" s="971"/>
      <c r="M57" s="971"/>
      <c r="N57" s="971"/>
      <c r="O57" s="972"/>
      <c r="P57" s="19"/>
      <c r="Q57" s="816"/>
      <c r="R57" s="817"/>
      <c r="S57" s="817"/>
      <c r="T57" s="818"/>
      <c r="U57" s="950"/>
      <c r="V57" s="951"/>
      <c r="W57" s="951"/>
      <c r="X57" s="951"/>
      <c r="Y57" s="951"/>
      <c r="Z57" s="951"/>
      <c r="AA57" s="951"/>
      <c r="AB57" s="951"/>
      <c r="AC57" s="951"/>
      <c r="AD57" s="951"/>
      <c r="AE57" s="952"/>
      <c r="AF57" s="19"/>
      <c r="AG57" s="19"/>
      <c r="AH57" s="34"/>
      <c r="AI57" s="34"/>
      <c r="AJ57" s="956"/>
      <c r="AK57" s="956"/>
      <c r="AL57" s="956"/>
      <c r="AM57" s="956"/>
      <c r="AN57" s="956"/>
      <c r="AO57" s="956"/>
      <c r="AP57" s="956"/>
      <c r="AQ57" s="956"/>
      <c r="AR57" s="956"/>
      <c r="AS57" s="956"/>
      <c r="AT57" s="956"/>
      <c r="AU57" s="956"/>
      <c r="AV57" s="956"/>
      <c r="AW57" s="956"/>
      <c r="AX57" s="956"/>
      <c r="AY57" s="956"/>
      <c r="AZ57" s="956"/>
      <c r="BA57" s="956"/>
      <c r="BB57" s="956"/>
      <c r="BC57" s="956"/>
      <c r="BD57" s="956"/>
      <c r="BE57" s="956"/>
      <c r="BF57" s="956"/>
      <c r="BG57" s="956"/>
      <c r="BH57" s="956"/>
      <c r="BI57" s="956"/>
      <c r="BJ57" s="956"/>
      <c r="BK57" s="956"/>
    </row>
    <row r="58" spans="2:63" ht="12" customHeight="1">
      <c r="B58" s="858" t="s">
        <v>837</v>
      </c>
      <c r="C58" s="859"/>
      <c r="D58" s="859"/>
      <c r="E58" s="860"/>
      <c r="F58" s="961" t="str">
        <f>IF('初期入力シート'!M50="","･専任　･非専任",'初期入力シート'!M50)</f>
        <v>･専任　･非専任</v>
      </c>
      <c r="G58" s="1041"/>
      <c r="H58" s="951">
        <f>IF('初期入力シート'!M49="","",'初期入力シート'!M49)</f>
      </c>
      <c r="I58" s="951"/>
      <c r="J58" s="951"/>
      <c r="K58" s="951"/>
      <c r="L58" s="951"/>
      <c r="M58" s="951"/>
      <c r="N58" s="951"/>
      <c r="O58" s="952"/>
      <c r="P58" s="19"/>
      <c r="Q58" s="8"/>
      <c r="R58" s="779" t="s">
        <v>839</v>
      </c>
      <c r="S58" s="780"/>
      <c r="T58" s="781"/>
      <c r="U58" s="862">
        <f>IF('初期入力シート'!M48="","",'初期入力シート'!M48)</f>
      </c>
      <c r="V58" s="863"/>
      <c r="W58" s="863"/>
      <c r="X58" s="863"/>
      <c r="Y58" s="863"/>
      <c r="Z58" s="863"/>
      <c r="AA58" s="863"/>
      <c r="AB58" s="863"/>
      <c r="AC58" s="863"/>
      <c r="AD58" s="863"/>
      <c r="AE58" s="864"/>
      <c r="AF58" s="19"/>
      <c r="AG58" s="19"/>
      <c r="AH58" s="957" t="s">
        <v>164</v>
      </c>
      <c r="AI58" s="957"/>
      <c r="AJ58" s="1031" t="s">
        <v>964</v>
      </c>
      <c r="AK58" s="1031"/>
      <c r="AL58" s="1031"/>
      <c r="AM58" s="1031"/>
      <c r="AN58" s="1031"/>
      <c r="AO58" s="1031"/>
      <c r="AP58" s="1031"/>
      <c r="AQ58" s="1031"/>
      <c r="AR58" s="1031"/>
      <c r="AS58" s="1031"/>
      <c r="AT58" s="1031"/>
      <c r="AU58" s="1031"/>
      <c r="AV58" s="1031"/>
      <c r="AW58" s="1031"/>
      <c r="AX58" s="1031"/>
      <c r="AY58" s="1031"/>
      <c r="AZ58" s="1031"/>
      <c r="BA58" s="1031"/>
      <c r="BB58" s="1031"/>
      <c r="BC58" s="1031"/>
      <c r="BD58" s="1031"/>
      <c r="BE58" s="1031"/>
      <c r="BF58" s="1031"/>
      <c r="BG58" s="1031"/>
      <c r="BH58" s="1031"/>
      <c r="BI58" s="1031"/>
      <c r="BJ58" s="1031"/>
      <c r="BK58" s="1031"/>
    </row>
    <row r="59" spans="2:63" ht="12" customHeight="1">
      <c r="B59" s="816"/>
      <c r="C59" s="817"/>
      <c r="D59" s="817"/>
      <c r="E59" s="818"/>
      <c r="F59" s="1042"/>
      <c r="G59" s="1043"/>
      <c r="H59" s="951"/>
      <c r="I59" s="951"/>
      <c r="J59" s="951"/>
      <c r="K59" s="951"/>
      <c r="L59" s="951"/>
      <c r="M59" s="951"/>
      <c r="N59" s="951"/>
      <c r="O59" s="952"/>
      <c r="P59" s="19"/>
      <c r="Q59" s="8"/>
      <c r="R59" s="782"/>
      <c r="S59" s="783"/>
      <c r="T59" s="784"/>
      <c r="U59" s="865"/>
      <c r="V59" s="866"/>
      <c r="W59" s="866"/>
      <c r="X59" s="866"/>
      <c r="Y59" s="866"/>
      <c r="Z59" s="866"/>
      <c r="AA59" s="866"/>
      <c r="AB59" s="866"/>
      <c r="AC59" s="866"/>
      <c r="AD59" s="866"/>
      <c r="AE59" s="867"/>
      <c r="AF59" s="19"/>
      <c r="AG59" s="19"/>
      <c r="AH59" s="34"/>
      <c r="AI59" s="34"/>
      <c r="AJ59" s="1031"/>
      <c r="AK59" s="1031"/>
      <c r="AL59" s="1031"/>
      <c r="AM59" s="1031"/>
      <c r="AN59" s="1031"/>
      <c r="AO59" s="1031"/>
      <c r="AP59" s="1031"/>
      <c r="AQ59" s="1031"/>
      <c r="AR59" s="1031"/>
      <c r="AS59" s="1031"/>
      <c r="AT59" s="1031"/>
      <c r="AU59" s="1031"/>
      <c r="AV59" s="1031"/>
      <c r="AW59" s="1031"/>
      <c r="AX59" s="1031"/>
      <c r="AY59" s="1031"/>
      <c r="AZ59" s="1031"/>
      <c r="BA59" s="1031"/>
      <c r="BB59" s="1031"/>
      <c r="BC59" s="1031"/>
      <c r="BD59" s="1031"/>
      <c r="BE59" s="1031"/>
      <c r="BF59" s="1031"/>
      <c r="BG59" s="1031"/>
      <c r="BH59" s="1031"/>
      <c r="BI59" s="1031"/>
      <c r="BJ59" s="1031"/>
      <c r="BK59" s="1031"/>
    </row>
    <row r="60" spans="2:63" ht="12" customHeight="1">
      <c r="B60" s="816"/>
      <c r="C60" s="817"/>
      <c r="D60" s="817"/>
      <c r="E60" s="818"/>
      <c r="F60" s="1044"/>
      <c r="G60" s="1045"/>
      <c r="H60" s="951"/>
      <c r="I60" s="951"/>
      <c r="J60" s="951"/>
      <c r="K60" s="951"/>
      <c r="L60" s="951"/>
      <c r="M60" s="951"/>
      <c r="N60" s="951"/>
      <c r="O60" s="952"/>
      <c r="P60" s="19"/>
      <c r="Q60" s="8"/>
      <c r="R60" s="888"/>
      <c r="S60" s="889"/>
      <c r="T60" s="890"/>
      <c r="U60" s="868"/>
      <c r="V60" s="869"/>
      <c r="W60" s="869"/>
      <c r="X60" s="869"/>
      <c r="Y60" s="869"/>
      <c r="Z60" s="869"/>
      <c r="AA60" s="869"/>
      <c r="AB60" s="869"/>
      <c r="AC60" s="869"/>
      <c r="AD60" s="869"/>
      <c r="AE60" s="870"/>
      <c r="AF60" s="19"/>
      <c r="AG60" s="19"/>
      <c r="AH60" s="957" t="s">
        <v>165</v>
      </c>
      <c r="AI60" s="957"/>
      <c r="AJ60" s="1030" t="s">
        <v>963</v>
      </c>
      <c r="AK60" s="1030"/>
      <c r="AL60" s="1030"/>
      <c r="AM60" s="1030"/>
      <c r="AN60" s="1030"/>
      <c r="AO60" s="1030"/>
      <c r="AP60" s="1030"/>
      <c r="AQ60" s="1030"/>
      <c r="AR60" s="1030"/>
      <c r="AS60" s="1030"/>
      <c r="AT60" s="1030"/>
      <c r="AU60" s="1030"/>
      <c r="AV60" s="1030"/>
      <c r="AW60" s="1030"/>
      <c r="AX60" s="1030"/>
      <c r="AY60" s="1030"/>
      <c r="AZ60" s="1030"/>
      <c r="BA60" s="1030"/>
      <c r="BB60" s="1030"/>
      <c r="BC60" s="1030"/>
      <c r="BD60" s="1030"/>
      <c r="BE60" s="1030"/>
      <c r="BF60" s="1030"/>
      <c r="BG60" s="1030"/>
      <c r="BH60" s="1030"/>
      <c r="BI60" s="1030"/>
      <c r="BJ60" s="1030"/>
      <c r="BK60" s="1030"/>
    </row>
    <row r="61" spans="2:63" ht="12" customHeight="1">
      <c r="B61" s="4"/>
      <c r="C61" s="779" t="s">
        <v>839</v>
      </c>
      <c r="D61" s="780"/>
      <c r="E61" s="781"/>
      <c r="F61" s="862">
        <f>IF(H58="","",'初期入力シート'!M51)</f>
      </c>
      <c r="G61" s="863"/>
      <c r="H61" s="863"/>
      <c r="I61" s="863"/>
      <c r="J61" s="863"/>
      <c r="K61" s="863"/>
      <c r="L61" s="863"/>
      <c r="M61" s="863"/>
      <c r="N61" s="863"/>
      <c r="O61" s="864"/>
      <c r="P61" s="19"/>
      <c r="Q61" s="8"/>
      <c r="R61" s="891" t="s">
        <v>841</v>
      </c>
      <c r="S61" s="892"/>
      <c r="T61" s="893"/>
      <c r="U61" s="950">
        <f>IF('初期入力シート'!M55="","",'初期入力シート'!M55)</f>
      </c>
      <c r="V61" s="951"/>
      <c r="W61" s="951"/>
      <c r="X61" s="951"/>
      <c r="Y61" s="951"/>
      <c r="Z61" s="951"/>
      <c r="AA61" s="951"/>
      <c r="AB61" s="951"/>
      <c r="AC61" s="951"/>
      <c r="AD61" s="951"/>
      <c r="AE61" s="952"/>
      <c r="AF61" s="19"/>
      <c r="AG61" s="19"/>
      <c r="AH61" s="12"/>
      <c r="AI61" s="2" t="s">
        <v>160</v>
      </c>
      <c r="AJ61" s="12"/>
      <c r="AK61" s="12"/>
      <c r="AL61" s="12"/>
      <c r="AM61" s="12"/>
      <c r="AN61" s="12"/>
      <c r="AO61" s="12"/>
      <c r="AP61" s="12"/>
      <c r="AQ61" s="12"/>
      <c r="AR61" s="12"/>
      <c r="AS61" s="12"/>
      <c r="AT61" s="12"/>
      <c r="AU61" s="12"/>
      <c r="AV61" s="12"/>
      <c r="AW61" s="12"/>
      <c r="AX61" s="12" t="s">
        <v>907</v>
      </c>
      <c r="AY61" s="12"/>
      <c r="AZ61" s="12"/>
      <c r="BA61" s="12"/>
      <c r="BB61" s="12"/>
      <c r="BC61" s="12"/>
      <c r="BD61" s="12"/>
      <c r="BE61" s="12"/>
      <c r="BF61" s="12"/>
      <c r="BG61" s="12"/>
      <c r="BH61" s="12"/>
      <c r="BI61" s="19"/>
      <c r="BJ61" s="19"/>
      <c r="BK61" s="19"/>
    </row>
    <row r="62" spans="2:63" ht="12" customHeight="1">
      <c r="B62" s="4"/>
      <c r="C62" s="782"/>
      <c r="D62" s="783"/>
      <c r="E62" s="784"/>
      <c r="F62" s="865"/>
      <c r="G62" s="866"/>
      <c r="H62" s="866"/>
      <c r="I62" s="866"/>
      <c r="J62" s="866"/>
      <c r="K62" s="866"/>
      <c r="L62" s="866"/>
      <c r="M62" s="866"/>
      <c r="N62" s="866"/>
      <c r="O62" s="867"/>
      <c r="P62" s="19"/>
      <c r="Q62" s="8"/>
      <c r="R62" s="894"/>
      <c r="S62" s="895"/>
      <c r="T62" s="896"/>
      <c r="U62" s="950"/>
      <c r="V62" s="951"/>
      <c r="W62" s="951"/>
      <c r="X62" s="951"/>
      <c r="Y62" s="951"/>
      <c r="Z62" s="951"/>
      <c r="AA62" s="951"/>
      <c r="AB62" s="951"/>
      <c r="AC62" s="951"/>
      <c r="AD62" s="951"/>
      <c r="AE62" s="952"/>
      <c r="AF62" s="19"/>
      <c r="AG62" s="19"/>
      <c r="AH62" s="19"/>
      <c r="AI62" s="12" t="s">
        <v>842</v>
      </c>
      <c r="AJ62" s="12"/>
      <c r="AK62" s="12"/>
      <c r="AL62" s="12"/>
      <c r="AM62" s="12"/>
      <c r="AN62" s="12"/>
      <c r="AO62" s="12"/>
      <c r="AP62" s="12"/>
      <c r="AQ62" s="12"/>
      <c r="AR62" s="12"/>
      <c r="AS62" s="12"/>
      <c r="AT62" s="12"/>
      <c r="AU62" s="12"/>
      <c r="AV62" s="12"/>
      <c r="AW62" s="19"/>
      <c r="AX62" s="12" t="s">
        <v>500</v>
      </c>
      <c r="AY62" s="17"/>
      <c r="AZ62" s="12"/>
      <c r="BA62" s="12"/>
      <c r="BB62" s="12"/>
      <c r="BC62" s="12"/>
      <c r="BD62" s="12"/>
      <c r="BE62" s="12"/>
      <c r="BF62" s="12"/>
      <c r="BG62" s="12"/>
      <c r="BH62" s="12"/>
      <c r="BI62" s="19"/>
      <c r="BJ62" s="19"/>
      <c r="BK62" s="19"/>
    </row>
    <row r="63" spans="2:63" ht="12" customHeight="1">
      <c r="B63" s="9"/>
      <c r="C63" s="785"/>
      <c r="D63" s="786"/>
      <c r="E63" s="787"/>
      <c r="F63" s="947"/>
      <c r="G63" s="948"/>
      <c r="H63" s="948"/>
      <c r="I63" s="948"/>
      <c r="J63" s="948"/>
      <c r="K63" s="948"/>
      <c r="L63" s="948"/>
      <c r="M63" s="948"/>
      <c r="N63" s="948"/>
      <c r="O63" s="949"/>
      <c r="P63" s="19"/>
      <c r="Q63" s="10"/>
      <c r="R63" s="897"/>
      <c r="S63" s="898"/>
      <c r="T63" s="899"/>
      <c r="U63" s="953"/>
      <c r="V63" s="954"/>
      <c r="W63" s="954"/>
      <c r="X63" s="954"/>
      <c r="Y63" s="954"/>
      <c r="Z63" s="954"/>
      <c r="AA63" s="954"/>
      <c r="AB63" s="954"/>
      <c r="AC63" s="954"/>
      <c r="AD63" s="954"/>
      <c r="AE63" s="955"/>
      <c r="AF63" s="19"/>
      <c r="AG63" s="19"/>
      <c r="AH63" s="19"/>
      <c r="AI63" s="12" t="s">
        <v>908</v>
      </c>
      <c r="AJ63" s="12"/>
      <c r="AK63" s="12"/>
      <c r="AL63" s="12"/>
      <c r="AM63" s="12"/>
      <c r="AN63" s="12"/>
      <c r="AO63" s="12"/>
      <c r="AP63" s="12"/>
      <c r="AQ63" s="12"/>
      <c r="AR63" s="12"/>
      <c r="AS63" s="12"/>
      <c r="AT63" s="12"/>
      <c r="AU63" s="12"/>
      <c r="AV63" s="12"/>
      <c r="AW63" s="19"/>
      <c r="AX63" s="12" t="s">
        <v>501</v>
      </c>
      <c r="AY63" s="12"/>
      <c r="AZ63" s="12"/>
      <c r="BA63" s="12"/>
      <c r="BB63" s="12"/>
      <c r="BC63" s="12"/>
      <c r="BD63" s="12"/>
      <c r="BE63" s="12"/>
      <c r="BF63" s="12"/>
      <c r="BG63" s="12"/>
      <c r="BH63" s="12"/>
      <c r="BI63" s="19"/>
      <c r="BJ63" s="19"/>
      <c r="BK63" s="19"/>
    </row>
    <row r="64" spans="2:63" ht="12" customHeight="1">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2" t="s">
        <v>843</v>
      </c>
      <c r="AJ64" s="12"/>
      <c r="AK64" s="12"/>
      <c r="AL64" s="12"/>
      <c r="AM64" s="12"/>
      <c r="AN64" s="12"/>
      <c r="AO64" s="12"/>
      <c r="AP64" s="12"/>
      <c r="AQ64" s="12"/>
      <c r="AR64" s="12"/>
      <c r="AS64" s="12"/>
      <c r="AT64" s="12"/>
      <c r="AU64" s="12"/>
      <c r="AV64" s="12"/>
      <c r="AW64" s="19"/>
      <c r="AX64" s="12" t="s">
        <v>844</v>
      </c>
      <c r="AY64" s="12"/>
      <c r="AZ64" s="12"/>
      <c r="BA64" s="12"/>
      <c r="BB64" s="12"/>
      <c r="BC64" s="12"/>
      <c r="BD64" s="12"/>
      <c r="BE64" s="12"/>
      <c r="BF64" s="12"/>
      <c r="BG64" s="12"/>
      <c r="BH64" s="12"/>
      <c r="BI64" s="19"/>
      <c r="BJ64" s="19"/>
      <c r="BK64" s="19"/>
    </row>
    <row r="65" spans="2:63" ht="12" customHeight="1">
      <c r="B65" s="672" t="s">
        <v>972</v>
      </c>
      <c r="C65" s="673"/>
      <c r="D65" s="673"/>
      <c r="E65" s="673"/>
      <c r="F65" s="673"/>
      <c r="G65" s="674"/>
      <c r="H65" s="880" t="str">
        <f>IF('初期入力シート'!M39="","□有　□無",IF('初期入力シート'!M39="有り","■有　□無","□有　■無"))</f>
        <v>□有　□無</v>
      </c>
      <c r="I65" s="881"/>
      <c r="J65" s="881"/>
      <c r="K65" s="882"/>
      <c r="L65" s="875" t="s">
        <v>951</v>
      </c>
      <c r="M65" s="875"/>
      <c r="N65" s="875"/>
      <c r="O65" s="875"/>
      <c r="P65" s="875"/>
      <c r="Q65" s="876"/>
      <c r="R65" s="880" t="str">
        <f>IF('初期入力シート'!M40="","□有　□無",IF('初期入力シート'!M40="有り","■有　□無","□有　■無"))</f>
        <v>□有　□無</v>
      </c>
      <c r="S65" s="881"/>
      <c r="T65" s="881"/>
      <c r="U65" s="882"/>
      <c r="V65" s="875" t="s">
        <v>952</v>
      </c>
      <c r="W65" s="875"/>
      <c r="X65" s="875"/>
      <c r="Y65" s="875"/>
      <c r="Z65" s="875"/>
      <c r="AA65" s="876"/>
      <c r="AB65" s="880" t="str">
        <f>IF('初期入力シート'!M41="","□有　□無",IF('初期入力シート'!M41="有り","■有　□無","□有　■無"))</f>
        <v>□有　□無</v>
      </c>
      <c r="AC65" s="881"/>
      <c r="AD65" s="881"/>
      <c r="AE65" s="882"/>
      <c r="AF65" s="19"/>
      <c r="AG65" s="19"/>
      <c r="AH65" s="19"/>
      <c r="AI65" s="12" t="s">
        <v>845</v>
      </c>
      <c r="AJ65" s="12"/>
      <c r="AK65" s="12"/>
      <c r="AL65" s="12"/>
      <c r="AM65" s="12"/>
      <c r="AN65" s="12"/>
      <c r="AO65" s="12"/>
      <c r="AP65" s="12"/>
      <c r="AQ65" s="12"/>
      <c r="AR65" s="12"/>
      <c r="AS65" s="12"/>
      <c r="AT65" s="12"/>
      <c r="AU65" s="12"/>
      <c r="AV65" s="12"/>
      <c r="AW65" s="19"/>
      <c r="AX65" s="12" t="s">
        <v>846</v>
      </c>
      <c r="AY65" s="12"/>
      <c r="AZ65" s="12"/>
      <c r="BA65" s="12"/>
      <c r="BB65" s="12"/>
      <c r="BC65" s="12"/>
      <c r="BD65" s="12"/>
      <c r="BE65" s="12"/>
      <c r="BF65" s="12"/>
      <c r="BG65" s="12"/>
      <c r="BH65" s="12"/>
      <c r="BI65" s="19"/>
      <c r="BJ65" s="19"/>
      <c r="BK65" s="19"/>
    </row>
    <row r="66" spans="2:63" ht="12" customHeight="1">
      <c r="B66" s="675"/>
      <c r="C66" s="676"/>
      <c r="D66" s="676"/>
      <c r="E66" s="676"/>
      <c r="F66" s="676"/>
      <c r="G66" s="677"/>
      <c r="H66" s="883"/>
      <c r="I66" s="884"/>
      <c r="J66" s="884"/>
      <c r="K66" s="885"/>
      <c r="L66" s="875"/>
      <c r="M66" s="875"/>
      <c r="N66" s="875"/>
      <c r="O66" s="875"/>
      <c r="P66" s="875"/>
      <c r="Q66" s="876"/>
      <c r="R66" s="883"/>
      <c r="S66" s="884"/>
      <c r="T66" s="884"/>
      <c r="U66" s="885"/>
      <c r="V66" s="875"/>
      <c r="W66" s="875"/>
      <c r="X66" s="875"/>
      <c r="Y66" s="875"/>
      <c r="Z66" s="875"/>
      <c r="AA66" s="876"/>
      <c r="AB66" s="883"/>
      <c r="AC66" s="884"/>
      <c r="AD66" s="884"/>
      <c r="AE66" s="885"/>
      <c r="AF66" s="19"/>
      <c r="AG66" s="19"/>
      <c r="AH66" s="19"/>
      <c r="AI66" s="12" t="s">
        <v>847</v>
      </c>
      <c r="AJ66" s="12"/>
      <c r="AK66" s="12"/>
      <c r="AL66" s="12"/>
      <c r="AM66" s="12"/>
      <c r="AN66" s="12"/>
      <c r="AO66" s="12"/>
      <c r="AP66" s="12"/>
      <c r="AQ66" s="12"/>
      <c r="AR66" s="12"/>
      <c r="AS66" s="12"/>
      <c r="AT66" s="12"/>
      <c r="AU66" s="12"/>
      <c r="AV66" s="12"/>
      <c r="AW66" s="19"/>
      <c r="AX66" s="12" t="s">
        <v>848</v>
      </c>
      <c r="AY66" s="12"/>
      <c r="AZ66" s="12"/>
      <c r="BA66" s="12"/>
      <c r="BB66" s="12"/>
      <c r="BC66" s="12"/>
      <c r="BD66" s="12"/>
      <c r="BE66" s="12"/>
      <c r="BF66" s="12"/>
      <c r="BG66" s="12"/>
      <c r="BH66" s="12"/>
      <c r="BI66" s="19"/>
      <c r="BJ66" s="19"/>
      <c r="BK66" s="19"/>
    </row>
    <row r="67" spans="2:63" ht="12" customHeight="1">
      <c r="B67" s="7"/>
      <c r="C67" s="13"/>
      <c r="D67" s="13"/>
      <c r="E67" s="13"/>
      <c r="F67" s="14"/>
      <c r="G67" s="14"/>
      <c r="H67" s="14"/>
      <c r="I67" s="14"/>
      <c r="J67" s="14"/>
      <c r="K67" s="14"/>
      <c r="L67" s="14"/>
      <c r="M67" s="14"/>
      <c r="N67" s="14"/>
      <c r="O67" s="14"/>
      <c r="P67" s="19"/>
      <c r="Q67" s="15"/>
      <c r="R67" s="5"/>
      <c r="S67" s="5"/>
      <c r="T67" s="5"/>
      <c r="U67" s="14"/>
      <c r="V67" s="14"/>
      <c r="W67" s="14"/>
      <c r="X67" s="14"/>
      <c r="Y67" s="14"/>
      <c r="Z67" s="14"/>
      <c r="AA67" s="14"/>
      <c r="AB67" s="14"/>
      <c r="AC67" s="14"/>
      <c r="AD67" s="14"/>
      <c r="AE67" s="14"/>
      <c r="AF67" s="19"/>
      <c r="AG67" s="19"/>
      <c r="AH67" s="19"/>
      <c r="AI67" s="12" t="s">
        <v>849</v>
      </c>
      <c r="AJ67" s="12"/>
      <c r="AK67" s="12"/>
      <c r="AL67" s="12"/>
      <c r="AM67" s="12"/>
      <c r="AN67" s="12"/>
      <c r="AO67" s="12"/>
      <c r="AP67" s="12"/>
      <c r="AQ67" s="12"/>
      <c r="AR67" s="12"/>
      <c r="AS67" s="12"/>
      <c r="AT67" s="12"/>
      <c r="AU67" s="12"/>
      <c r="AV67" s="12"/>
      <c r="AW67" s="19"/>
      <c r="AX67" s="12" t="s">
        <v>850</v>
      </c>
      <c r="AY67" s="12"/>
      <c r="AZ67" s="12"/>
      <c r="BA67" s="12"/>
      <c r="BB67" s="12"/>
      <c r="BC67" s="12"/>
      <c r="BD67" s="12"/>
      <c r="BE67" s="12"/>
      <c r="BF67" s="12"/>
      <c r="BG67" s="12"/>
      <c r="BH67" s="12"/>
      <c r="BI67" s="19"/>
      <c r="BJ67" s="19"/>
      <c r="BK67" s="19"/>
    </row>
    <row r="68" spans="2:63" ht="12" customHeight="1">
      <c r="B68" s="24" t="s">
        <v>787</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19"/>
      <c r="AG68" s="19"/>
      <c r="AH68" s="19"/>
      <c r="AI68" s="12" t="s">
        <v>851</v>
      </c>
      <c r="AJ68" s="12"/>
      <c r="AK68" s="12"/>
      <c r="AL68" s="12"/>
      <c r="AM68" s="12"/>
      <c r="AN68" s="12"/>
      <c r="AO68" s="12"/>
      <c r="AP68" s="12"/>
      <c r="AQ68" s="12"/>
      <c r="AR68" s="12"/>
      <c r="AS68" s="12"/>
      <c r="AT68" s="12"/>
      <c r="AU68" s="12"/>
      <c r="AV68" s="12"/>
      <c r="AW68" s="19"/>
      <c r="AX68" s="12" t="s">
        <v>852</v>
      </c>
      <c r="AY68" s="12"/>
      <c r="AZ68" s="12"/>
      <c r="BA68" s="12"/>
      <c r="BB68" s="12"/>
      <c r="BC68" s="12"/>
      <c r="BD68" s="12"/>
      <c r="BE68" s="12"/>
      <c r="BF68" s="12"/>
      <c r="BG68" s="19"/>
      <c r="BH68" s="19"/>
      <c r="BI68" s="19"/>
      <c r="BJ68" s="19"/>
      <c r="BK68" s="19"/>
    </row>
    <row r="69" spans="2:63" ht="12" customHeight="1">
      <c r="B69" s="957" t="s">
        <v>68</v>
      </c>
      <c r="C69" s="957"/>
      <c r="D69" s="1030" t="s">
        <v>966</v>
      </c>
      <c r="E69" s="1030"/>
      <c r="F69" s="1030"/>
      <c r="G69" s="1030"/>
      <c r="H69" s="1030"/>
      <c r="I69" s="1030"/>
      <c r="J69" s="1030"/>
      <c r="K69" s="1030"/>
      <c r="L69" s="1030"/>
      <c r="M69" s="1030"/>
      <c r="N69" s="1030"/>
      <c r="O69" s="1030"/>
      <c r="P69" s="1030"/>
      <c r="Q69" s="1030"/>
      <c r="R69" s="1030"/>
      <c r="S69" s="1030"/>
      <c r="T69" s="1030"/>
      <c r="U69" s="1030"/>
      <c r="V69" s="1030"/>
      <c r="W69" s="1030"/>
      <c r="X69" s="1030"/>
      <c r="Y69" s="1030"/>
      <c r="Z69" s="1030"/>
      <c r="AA69" s="1030"/>
      <c r="AB69" s="1030"/>
      <c r="AC69" s="1030"/>
      <c r="AD69" s="1030"/>
      <c r="AE69" s="1030"/>
      <c r="AF69" s="19"/>
      <c r="AG69" s="19"/>
      <c r="AH69" s="19"/>
      <c r="AI69" s="12" t="s">
        <v>853</v>
      </c>
      <c r="AJ69" s="12"/>
      <c r="AK69" s="12"/>
      <c r="AL69" s="12"/>
      <c r="AM69" s="12"/>
      <c r="AN69" s="12"/>
      <c r="AO69" s="12"/>
      <c r="AP69" s="12"/>
      <c r="AQ69" s="12"/>
      <c r="AR69" s="12"/>
      <c r="AS69" s="12"/>
      <c r="AT69" s="12"/>
      <c r="AU69" s="12"/>
      <c r="AV69" s="12"/>
      <c r="AW69" s="19"/>
      <c r="AX69" s="12" t="s">
        <v>854</v>
      </c>
      <c r="AY69" s="12"/>
      <c r="AZ69" s="19"/>
      <c r="BA69" s="19"/>
      <c r="BB69" s="19"/>
      <c r="BC69" s="19"/>
      <c r="BD69" s="19"/>
      <c r="BE69" s="19"/>
      <c r="BF69" s="19"/>
      <c r="BG69" s="19"/>
      <c r="BH69" s="19"/>
      <c r="BI69" s="19"/>
      <c r="BJ69" s="19"/>
      <c r="BK69" s="19"/>
    </row>
    <row r="70" spans="2:63"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2" t="s">
        <v>855</v>
      </c>
      <c r="AJ70" s="12"/>
      <c r="AK70" s="12"/>
      <c r="AL70" s="12"/>
      <c r="AM70" s="12"/>
      <c r="AN70" s="12"/>
      <c r="AO70" s="12"/>
      <c r="AP70" s="12"/>
      <c r="AQ70" s="12"/>
      <c r="AR70" s="12"/>
      <c r="AS70" s="12"/>
      <c r="AT70" s="12"/>
      <c r="AU70" s="12"/>
      <c r="AV70" s="12"/>
      <c r="AW70" s="19"/>
      <c r="AX70" s="12" t="s">
        <v>856</v>
      </c>
      <c r="AY70" s="12"/>
      <c r="AZ70" s="19"/>
      <c r="BA70" s="19"/>
      <c r="BB70" s="19"/>
      <c r="BC70" s="19"/>
      <c r="BD70" s="19"/>
      <c r="BE70" s="19"/>
      <c r="BF70" s="19"/>
      <c r="BG70" s="19"/>
      <c r="BH70" s="19"/>
      <c r="BI70" s="19"/>
      <c r="BJ70" s="19"/>
      <c r="BK70" s="19"/>
    </row>
    <row r="71" spans="2:63" ht="12" customHeight="1">
      <c r="B71" s="34"/>
      <c r="C71" s="34"/>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19"/>
      <c r="AG71" s="19"/>
      <c r="AH71" s="19"/>
      <c r="AI71" s="12" t="s">
        <v>857</v>
      </c>
      <c r="AJ71" s="12"/>
      <c r="AK71" s="12"/>
      <c r="AL71" s="12"/>
      <c r="AM71" s="12"/>
      <c r="AN71" s="12"/>
      <c r="AO71" s="12"/>
      <c r="AP71" s="12"/>
      <c r="AQ71" s="12"/>
      <c r="AR71" s="12"/>
      <c r="AS71" s="12"/>
      <c r="AT71" s="12"/>
      <c r="AU71" s="12"/>
      <c r="AV71" s="12"/>
      <c r="AW71" s="19"/>
      <c r="AX71" s="12" t="s">
        <v>858</v>
      </c>
      <c r="AY71" s="12"/>
      <c r="AZ71" s="19"/>
      <c r="BA71" s="19"/>
      <c r="BB71" s="19"/>
      <c r="BC71" s="19"/>
      <c r="BD71" s="19"/>
      <c r="BE71" s="19"/>
      <c r="BF71" s="19"/>
      <c r="BG71" s="19"/>
      <c r="BH71" s="19"/>
      <c r="BI71" s="19"/>
      <c r="BJ71" s="19"/>
      <c r="BK71" s="19"/>
    </row>
    <row r="72" spans="2:63" ht="9.75" customHeight="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row>
    <row r="73" ht="9.75" customHeight="1"/>
    <row r="74" s="49" customFormat="1" ht="9.75" customHeight="1"/>
    <row r="75" spans="2:21" s="49" customFormat="1" ht="9.75" customHeight="1">
      <c r="B75" s="1024" t="s">
        <v>24</v>
      </c>
      <c r="C75" s="1025"/>
      <c r="D75" s="1025"/>
      <c r="E75" s="1025"/>
      <c r="F75" s="1026"/>
      <c r="H75" s="939" t="s">
        <v>21</v>
      </c>
      <c r="I75" s="940"/>
      <c r="J75" s="940"/>
      <c r="K75" s="940"/>
      <c r="L75" s="940"/>
      <c r="M75" s="940"/>
      <c r="N75" s="940"/>
      <c r="O75" s="940"/>
      <c r="P75" s="941"/>
      <c r="R75" s="1015" t="s">
        <v>64</v>
      </c>
      <c r="S75" s="1016"/>
      <c r="T75" s="1016"/>
      <c r="U75" s="1017"/>
    </row>
    <row r="76" spans="2:21" s="49" customFormat="1" ht="9.75" customHeight="1">
      <c r="B76" s="1027"/>
      <c r="C76" s="1028"/>
      <c r="D76" s="1028"/>
      <c r="E76" s="1028"/>
      <c r="F76" s="1029"/>
      <c r="H76" s="942"/>
      <c r="I76" s="943"/>
      <c r="J76" s="943"/>
      <c r="K76" s="943"/>
      <c r="L76" s="943"/>
      <c r="M76" s="943"/>
      <c r="N76" s="943"/>
      <c r="O76" s="943"/>
      <c r="P76" s="944"/>
      <c r="R76" s="1018"/>
      <c r="S76" s="1019"/>
      <c r="T76" s="1019"/>
      <c r="U76" s="1020"/>
    </row>
    <row r="77" s="49" customFormat="1" ht="9.75" customHeight="1"/>
    <row r="78" spans="2:63" s="49" customFormat="1" ht="12" customHeight="1">
      <c r="B78" s="19"/>
      <c r="C78" s="19"/>
      <c r="D78" s="19"/>
      <c r="E78" s="19"/>
      <c r="F78" s="19"/>
      <c r="G78" s="19"/>
      <c r="H78" s="19"/>
      <c r="I78" s="19"/>
      <c r="J78" s="19"/>
      <c r="K78" s="19"/>
      <c r="L78" s="19"/>
      <c r="M78" s="19"/>
      <c r="N78" s="19"/>
      <c r="O78" s="19"/>
      <c r="P78" s="19"/>
      <c r="Q78" s="19"/>
      <c r="R78" s="19"/>
      <c r="S78" s="19"/>
      <c r="T78" s="19"/>
      <c r="U78" s="19"/>
      <c r="V78" s="19"/>
      <c r="W78" s="19"/>
      <c r="X78" s="19"/>
      <c r="Y78" s="19"/>
      <c r="Z78" s="688" t="str">
        <f>IF('初期入力シート'!AK60="","年　　月　　日",'初期入力シート'!AK60)</f>
        <v>年　　月　　日</v>
      </c>
      <c r="AA78" s="688"/>
      <c r="AB78" s="688"/>
      <c r="AC78" s="688"/>
      <c r="AD78" s="688"/>
      <c r="AE78" s="688"/>
      <c r="AF78" s="19"/>
      <c r="AG78" s="19"/>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2:63" s="49" customFormat="1" ht="12" customHeight="1">
      <c r="B79" s="958" t="s">
        <v>31</v>
      </c>
      <c r="C79" s="958"/>
      <c r="D79" s="958"/>
      <c r="E79" s="958"/>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20"/>
      <c r="AG79" s="21"/>
      <c r="AH79" s="16" t="s">
        <v>790</v>
      </c>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40" t="s">
        <v>18</v>
      </c>
    </row>
    <row r="80" spans="2:63" s="49" customFormat="1" ht="12" customHeight="1">
      <c r="B80" s="958"/>
      <c r="C80" s="958"/>
      <c r="D80" s="958"/>
      <c r="E80" s="958"/>
      <c r="F80" s="958"/>
      <c r="G80" s="958"/>
      <c r="H80" s="958"/>
      <c r="I80" s="958"/>
      <c r="J80" s="958"/>
      <c r="K80" s="958"/>
      <c r="L80" s="958"/>
      <c r="M80" s="958"/>
      <c r="N80" s="958"/>
      <c r="O80" s="958"/>
      <c r="P80" s="958"/>
      <c r="Q80" s="958"/>
      <c r="R80" s="958"/>
      <c r="S80" s="958"/>
      <c r="T80" s="958"/>
      <c r="U80" s="958"/>
      <c r="V80" s="958"/>
      <c r="W80" s="958"/>
      <c r="X80" s="958"/>
      <c r="Y80" s="958"/>
      <c r="Z80" s="958"/>
      <c r="AA80" s="958"/>
      <c r="AB80" s="958"/>
      <c r="AC80" s="958"/>
      <c r="AD80" s="958"/>
      <c r="AE80" s="958"/>
      <c r="AF80" s="20"/>
      <c r="AG80" s="21"/>
      <c r="AH80" s="653" t="s">
        <v>776</v>
      </c>
      <c r="AI80" s="654"/>
      <c r="AJ80" s="655"/>
      <c r="AK80" s="788">
        <f>S165</f>
      </c>
      <c r="AL80" s="789"/>
      <c r="AM80" s="789"/>
      <c r="AN80" s="789"/>
      <c r="AO80" s="789"/>
      <c r="AP80" s="789"/>
      <c r="AQ80" s="789"/>
      <c r="AR80" s="789"/>
      <c r="AS80" s="789"/>
      <c r="AT80" s="789"/>
      <c r="AU80" s="789"/>
      <c r="AV80" s="789"/>
      <c r="AW80" s="789"/>
      <c r="AX80" s="789"/>
      <c r="AY80" s="653" t="s">
        <v>788</v>
      </c>
      <c r="AZ80" s="654"/>
      <c r="BA80" s="655"/>
      <c r="BB80" s="788">
        <f>S167</f>
      </c>
      <c r="BC80" s="789"/>
      <c r="BD80" s="789"/>
      <c r="BE80" s="789"/>
      <c r="BF80" s="789"/>
      <c r="BG80" s="789"/>
      <c r="BH80" s="789"/>
      <c r="BI80" s="789"/>
      <c r="BJ80" s="789"/>
      <c r="BK80" s="795"/>
    </row>
    <row r="81" spans="2:63" s="49" customFormat="1" ht="12" customHeight="1">
      <c r="B81" s="958"/>
      <c r="C81" s="958"/>
      <c r="D81" s="958"/>
      <c r="E81" s="958"/>
      <c r="F81" s="958"/>
      <c r="G81" s="958"/>
      <c r="H81" s="958"/>
      <c r="I81" s="958"/>
      <c r="J81" s="958"/>
      <c r="K81" s="958"/>
      <c r="L81" s="958"/>
      <c r="M81" s="958"/>
      <c r="N81" s="958"/>
      <c r="O81" s="958"/>
      <c r="P81" s="958"/>
      <c r="Q81" s="958"/>
      <c r="R81" s="958"/>
      <c r="S81" s="958"/>
      <c r="T81" s="958"/>
      <c r="U81" s="958"/>
      <c r="V81" s="958"/>
      <c r="W81" s="958"/>
      <c r="X81" s="958"/>
      <c r="Y81" s="958"/>
      <c r="Z81" s="958"/>
      <c r="AA81" s="958"/>
      <c r="AB81" s="958"/>
      <c r="AC81" s="958"/>
      <c r="AD81" s="958"/>
      <c r="AE81" s="958"/>
      <c r="AF81" s="20"/>
      <c r="AG81" s="21"/>
      <c r="AH81" s="656"/>
      <c r="AI81" s="657"/>
      <c r="AJ81" s="658"/>
      <c r="AK81" s="790"/>
      <c r="AL81" s="791"/>
      <c r="AM81" s="791"/>
      <c r="AN81" s="791"/>
      <c r="AO81" s="791"/>
      <c r="AP81" s="791"/>
      <c r="AQ81" s="791"/>
      <c r="AR81" s="791"/>
      <c r="AS81" s="791"/>
      <c r="AT81" s="791"/>
      <c r="AU81" s="791"/>
      <c r="AV81" s="791"/>
      <c r="AW81" s="791"/>
      <c r="AX81" s="791"/>
      <c r="AY81" s="656"/>
      <c r="AZ81" s="657"/>
      <c r="BA81" s="658"/>
      <c r="BB81" s="790"/>
      <c r="BC81" s="791"/>
      <c r="BD81" s="791"/>
      <c r="BE81" s="791"/>
      <c r="BF81" s="791"/>
      <c r="BG81" s="791"/>
      <c r="BH81" s="791"/>
      <c r="BI81" s="791"/>
      <c r="BJ81" s="791"/>
      <c r="BK81" s="796"/>
    </row>
    <row r="82" spans="2:63" s="49" customFormat="1" ht="12" customHeight="1">
      <c r="B82" s="958"/>
      <c r="C82" s="958"/>
      <c r="D82" s="958"/>
      <c r="E82" s="958"/>
      <c r="F82" s="958"/>
      <c r="G82" s="958"/>
      <c r="H82" s="958"/>
      <c r="I82" s="958"/>
      <c r="J82" s="958"/>
      <c r="K82" s="958"/>
      <c r="L82" s="958"/>
      <c r="M82" s="958"/>
      <c r="N82" s="958"/>
      <c r="O82" s="958"/>
      <c r="P82" s="958"/>
      <c r="Q82" s="958"/>
      <c r="R82" s="958"/>
      <c r="S82" s="958"/>
      <c r="T82" s="958"/>
      <c r="U82" s="958"/>
      <c r="V82" s="958"/>
      <c r="W82" s="958"/>
      <c r="X82" s="958"/>
      <c r="Y82" s="958"/>
      <c r="Z82" s="958"/>
      <c r="AA82" s="958"/>
      <c r="AB82" s="958"/>
      <c r="AC82" s="958"/>
      <c r="AD82" s="958"/>
      <c r="AE82" s="958"/>
      <c r="AF82" s="20"/>
      <c r="AG82" s="19"/>
      <c r="AH82" s="659"/>
      <c r="AI82" s="660"/>
      <c r="AJ82" s="661"/>
      <c r="AK82" s="792"/>
      <c r="AL82" s="793"/>
      <c r="AM82" s="793"/>
      <c r="AN82" s="793"/>
      <c r="AO82" s="793"/>
      <c r="AP82" s="793"/>
      <c r="AQ82" s="793"/>
      <c r="AR82" s="793"/>
      <c r="AS82" s="793"/>
      <c r="AT82" s="793"/>
      <c r="AU82" s="793"/>
      <c r="AV82" s="793"/>
      <c r="AW82" s="793"/>
      <c r="AX82" s="793"/>
      <c r="AY82" s="659"/>
      <c r="AZ82" s="660"/>
      <c r="BA82" s="661"/>
      <c r="BB82" s="792"/>
      <c r="BC82" s="793"/>
      <c r="BD82" s="793"/>
      <c r="BE82" s="793"/>
      <c r="BF82" s="793"/>
      <c r="BG82" s="793"/>
      <c r="BH82" s="793"/>
      <c r="BI82" s="793"/>
      <c r="BJ82" s="793"/>
      <c r="BK82" s="797"/>
    </row>
    <row r="83" spans="2:63" s="49" customFormat="1" ht="12" customHeight="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19"/>
      <c r="AG83" s="19"/>
      <c r="AH83" s="653" t="s">
        <v>791</v>
      </c>
      <c r="AI83" s="763"/>
      <c r="AJ83" s="764"/>
      <c r="AK83" s="25" t="s">
        <v>483</v>
      </c>
      <c r="AL83" s="789">
        <f>T160</f>
      </c>
      <c r="AM83" s="789"/>
      <c r="AN83" s="789"/>
      <c r="AO83" s="789"/>
      <c r="AP83" s="789"/>
      <c r="AQ83" s="789"/>
      <c r="AR83" s="26"/>
      <c r="AS83" s="26"/>
      <c r="AT83" s="26"/>
      <c r="AU83" s="26"/>
      <c r="AV83" s="26"/>
      <c r="AW83" s="26"/>
      <c r="AX83" s="26"/>
      <c r="AY83" s="27"/>
      <c r="AZ83" s="27"/>
      <c r="BA83" s="27"/>
      <c r="BB83" s="27"/>
      <c r="BC83" s="27"/>
      <c r="BD83" s="27"/>
      <c r="BE83" s="27"/>
      <c r="BF83" s="27"/>
      <c r="BG83" s="27"/>
      <c r="BH83" s="27"/>
      <c r="BI83" s="27"/>
      <c r="BJ83" s="27"/>
      <c r="BK83" s="28"/>
    </row>
    <row r="84" spans="2:63" s="49" customFormat="1" ht="12" customHeight="1">
      <c r="B84" s="959" t="s">
        <v>862</v>
      </c>
      <c r="C84" s="959"/>
      <c r="D84" s="959"/>
      <c r="E84" s="791">
        <f>IF(S19="","",S19)</f>
      </c>
      <c r="F84" s="791"/>
      <c r="G84" s="791"/>
      <c r="H84" s="791"/>
      <c r="I84" s="791"/>
      <c r="J84" s="791"/>
      <c r="K84" s="791"/>
      <c r="L84" s="791"/>
      <c r="M84" s="791"/>
      <c r="N84" s="19"/>
      <c r="O84" s="19"/>
      <c r="P84" s="19"/>
      <c r="Q84" s="19"/>
      <c r="R84" s="19"/>
      <c r="S84" s="19"/>
      <c r="T84" s="19"/>
      <c r="U84" s="19"/>
      <c r="V84" s="19"/>
      <c r="W84" s="19"/>
      <c r="X84" s="19"/>
      <c r="Y84" s="19"/>
      <c r="Z84" s="19"/>
      <c r="AA84" s="19"/>
      <c r="AB84" s="19"/>
      <c r="AC84" s="19"/>
      <c r="AD84" s="19"/>
      <c r="AE84" s="19"/>
      <c r="AF84" s="19"/>
      <c r="AG84" s="19"/>
      <c r="AH84" s="656"/>
      <c r="AI84" s="765"/>
      <c r="AJ84" s="766"/>
      <c r="AK84" s="790">
        <f>S161</f>
      </c>
      <c r="AL84" s="791"/>
      <c r="AM84" s="791"/>
      <c r="AN84" s="791"/>
      <c r="AO84" s="791"/>
      <c r="AP84" s="791"/>
      <c r="AQ84" s="791"/>
      <c r="AR84" s="791"/>
      <c r="AS84" s="791"/>
      <c r="AT84" s="791"/>
      <c r="AU84" s="791"/>
      <c r="AV84" s="791"/>
      <c r="AW84" s="791"/>
      <c r="AX84" s="791"/>
      <c r="AY84" s="791"/>
      <c r="AZ84" s="791"/>
      <c r="BA84" s="791"/>
      <c r="BB84" s="791"/>
      <c r="BC84" s="791"/>
      <c r="BD84" s="791"/>
      <c r="BE84" s="791"/>
      <c r="BF84" s="791"/>
      <c r="BG84" s="791"/>
      <c r="BH84" s="791"/>
      <c r="BI84" s="791"/>
      <c r="BJ84" s="791"/>
      <c r="BK84" s="796"/>
    </row>
    <row r="85" spans="2:63" s="49" customFormat="1" ht="12" customHeight="1">
      <c r="B85" s="959"/>
      <c r="C85" s="959"/>
      <c r="D85" s="959"/>
      <c r="E85" s="791"/>
      <c r="F85" s="791"/>
      <c r="G85" s="791"/>
      <c r="H85" s="791"/>
      <c r="I85" s="791"/>
      <c r="J85" s="791"/>
      <c r="K85" s="791"/>
      <c r="L85" s="791"/>
      <c r="M85" s="791"/>
      <c r="N85" s="19"/>
      <c r="O85" s="19"/>
      <c r="P85" s="24"/>
      <c r="Q85" s="24"/>
      <c r="R85" s="24"/>
      <c r="S85" s="24"/>
      <c r="T85" s="24"/>
      <c r="U85" s="24"/>
      <c r="V85" s="24"/>
      <c r="W85" s="24"/>
      <c r="X85" s="24"/>
      <c r="Y85" s="24"/>
      <c r="Z85" s="24"/>
      <c r="AA85" s="24"/>
      <c r="AB85" s="24"/>
      <c r="AC85" s="24"/>
      <c r="AD85" s="24"/>
      <c r="AE85" s="24"/>
      <c r="AF85" s="19"/>
      <c r="AG85" s="19"/>
      <c r="AH85" s="656"/>
      <c r="AI85" s="765"/>
      <c r="AJ85" s="766"/>
      <c r="AK85" s="790"/>
      <c r="AL85" s="791"/>
      <c r="AM85" s="791"/>
      <c r="AN85" s="791"/>
      <c r="AO85" s="791"/>
      <c r="AP85" s="791"/>
      <c r="AQ85" s="791"/>
      <c r="AR85" s="791"/>
      <c r="AS85" s="791"/>
      <c r="AT85" s="791"/>
      <c r="AU85" s="791"/>
      <c r="AV85" s="791"/>
      <c r="AW85" s="791"/>
      <c r="AX85" s="791"/>
      <c r="AY85" s="791"/>
      <c r="AZ85" s="791"/>
      <c r="BA85" s="791"/>
      <c r="BB85" s="791"/>
      <c r="BC85" s="791"/>
      <c r="BD85" s="791"/>
      <c r="BE85" s="791"/>
      <c r="BF85" s="791"/>
      <c r="BG85" s="791"/>
      <c r="BH85" s="791"/>
      <c r="BI85" s="791"/>
      <c r="BJ85" s="791"/>
      <c r="BK85" s="796"/>
    </row>
    <row r="86" spans="2:63" s="49" customFormat="1" ht="12" customHeight="1">
      <c r="B86" s="959"/>
      <c r="C86" s="959"/>
      <c r="D86" s="959"/>
      <c r="E86" s="850"/>
      <c r="F86" s="850"/>
      <c r="G86" s="850"/>
      <c r="H86" s="850"/>
      <c r="I86" s="850"/>
      <c r="J86" s="850"/>
      <c r="K86" s="850"/>
      <c r="L86" s="850"/>
      <c r="M86" s="850"/>
      <c r="N86" s="19"/>
      <c r="O86" s="19" t="s">
        <v>110</v>
      </c>
      <c r="P86" s="19"/>
      <c r="Q86" s="19"/>
      <c r="R86" s="19"/>
      <c r="S86" s="19"/>
      <c r="T86" s="19"/>
      <c r="U86" s="19"/>
      <c r="V86" s="19"/>
      <c r="W86" s="19"/>
      <c r="X86" s="19"/>
      <c r="Y86" s="19"/>
      <c r="Z86" s="19"/>
      <c r="AA86" s="19"/>
      <c r="AB86" s="19"/>
      <c r="AC86" s="19"/>
      <c r="AD86" s="19"/>
      <c r="AE86" s="19"/>
      <c r="AF86" s="19"/>
      <c r="AG86" s="19"/>
      <c r="AH86" s="767"/>
      <c r="AI86" s="768"/>
      <c r="AJ86" s="769"/>
      <c r="AK86" s="31"/>
      <c r="AL86" s="32"/>
      <c r="AM86" s="32"/>
      <c r="AN86" s="32"/>
      <c r="AO86" s="32"/>
      <c r="AP86" s="32"/>
      <c r="AQ86" s="32"/>
      <c r="AR86" s="32"/>
      <c r="AS86" s="32"/>
      <c r="AT86" s="32"/>
      <c r="AU86" s="32"/>
      <c r="AV86" s="32"/>
      <c r="AW86" s="32"/>
      <c r="AX86" s="32"/>
      <c r="AY86" s="33"/>
      <c r="AZ86" s="33"/>
      <c r="BA86" s="33"/>
      <c r="BB86" s="244" t="s">
        <v>484</v>
      </c>
      <c r="BC86" s="244"/>
      <c r="BD86" s="793">
        <f>S170</f>
      </c>
      <c r="BE86" s="793"/>
      <c r="BF86" s="793"/>
      <c r="BG86" s="793"/>
      <c r="BH86" s="793"/>
      <c r="BI86" s="793"/>
      <c r="BJ86" s="793"/>
      <c r="BK86" s="797"/>
    </row>
    <row r="87" spans="2:63" s="49" customFormat="1" ht="12" customHeight="1">
      <c r="B87" s="19"/>
      <c r="C87" s="19"/>
      <c r="D87" s="19"/>
      <c r="E87" s="19"/>
      <c r="F87" s="19"/>
      <c r="G87" s="19"/>
      <c r="H87" s="19"/>
      <c r="I87" s="19"/>
      <c r="J87" s="19"/>
      <c r="K87" s="19"/>
      <c r="L87" s="19"/>
      <c r="M87" s="19"/>
      <c r="N87" s="19"/>
      <c r="O87" s="19"/>
      <c r="P87" s="959" t="s">
        <v>864</v>
      </c>
      <c r="Q87" s="959"/>
      <c r="R87" s="959"/>
      <c r="S87" s="57" t="s">
        <v>482</v>
      </c>
      <c r="T87" s="960">
        <f>IF('初期入力シート'!AK61="","",'初期入力シート'!AK61)</f>
      </c>
      <c r="U87" s="960"/>
      <c r="V87" s="960"/>
      <c r="W87" s="960"/>
      <c r="X87" s="960"/>
      <c r="Y87" s="960"/>
      <c r="Z87" s="960"/>
      <c r="AA87" s="960"/>
      <c r="AB87" s="960"/>
      <c r="AC87" s="960"/>
      <c r="AD87" s="960"/>
      <c r="AE87" s="960"/>
      <c r="AF87" s="19"/>
      <c r="AG87" s="19"/>
      <c r="AH87" s="653" t="s">
        <v>485</v>
      </c>
      <c r="AI87" s="654"/>
      <c r="AJ87" s="655"/>
      <c r="AK87" s="798">
        <f>E173</f>
      </c>
      <c r="AL87" s="727"/>
      <c r="AM87" s="727"/>
      <c r="AN87" s="727"/>
      <c r="AO87" s="727"/>
      <c r="AP87" s="727"/>
      <c r="AQ87" s="727"/>
      <c r="AR87" s="727"/>
      <c r="AS87" s="727"/>
      <c r="AT87" s="727"/>
      <c r="AU87" s="727"/>
      <c r="AV87" s="727"/>
      <c r="AW87" s="727"/>
      <c r="AX87" s="727"/>
      <c r="AY87" s="727"/>
      <c r="AZ87" s="727"/>
      <c r="BA87" s="727"/>
      <c r="BB87" s="727"/>
      <c r="BC87" s="727"/>
      <c r="BD87" s="727"/>
      <c r="BE87" s="727"/>
      <c r="BF87" s="727"/>
      <c r="BG87" s="727"/>
      <c r="BH87" s="727"/>
      <c r="BI87" s="727"/>
      <c r="BJ87" s="727"/>
      <c r="BK87" s="799"/>
    </row>
    <row r="88" spans="2:63" s="49" customFormat="1" ht="12" customHeight="1">
      <c r="B88" s="959" t="s">
        <v>863</v>
      </c>
      <c r="C88" s="959"/>
      <c r="D88" s="959"/>
      <c r="E88" s="791">
        <f>IF(F52="","",CONCATENATE(F52," 殿"))</f>
      </c>
      <c r="F88" s="791"/>
      <c r="G88" s="791"/>
      <c r="H88" s="791"/>
      <c r="I88" s="791"/>
      <c r="J88" s="791"/>
      <c r="K88" s="791"/>
      <c r="L88" s="791"/>
      <c r="M88" s="791"/>
      <c r="N88" s="19"/>
      <c r="O88" s="19"/>
      <c r="P88" s="959"/>
      <c r="Q88" s="959"/>
      <c r="R88" s="959"/>
      <c r="S88" s="1011">
        <f>IF('初期入力シート'!AK62="","",'初期入力シート'!AK62)</f>
      </c>
      <c r="T88" s="1011"/>
      <c r="U88" s="1011"/>
      <c r="V88" s="1011"/>
      <c r="W88" s="1011"/>
      <c r="X88" s="1011"/>
      <c r="Y88" s="1011"/>
      <c r="Z88" s="1011"/>
      <c r="AA88" s="1011"/>
      <c r="AB88" s="1011"/>
      <c r="AC88" s="1011"/>
      <c r="AD88" s="1011"/>
      <c r="AE88" s="1011"/>
      <c r="AF88" s="19"/>
      <c r="AG88" s="19"/>
      <c r="AH88" s="656"/>
      <c r="AI88" s="657"/>
      <c r="AJ88" s="658"/>
      <c r="AK88" s="728"/>
      <c r="AL88" s="729"/>
      <c r="AM88" s="729"/>
      <c r="AN88" s="729"/>
      <c r="AO88" s="729"/>
      <c r="AP88" s="729"/>
      <c r="AQ88" s="729"/>
      <c r="AR88" s="729"/>
      <c r="AS88" s="729"/>
      <c r="AT88" s="729"/>
      <c r="AU88" s="729"/>
      <c r="AV88" s="729"/>
      <c r="AW88" s="729"/>
      <c r="AX88" s="729"/>
      <c r="AY88" s="729"/>
      <c r="AZ88" s="729"/>
      <c r="BA88" s="729"/>
      <c r="BB88" s="729"/>
      <c r="BC88" s="729"/>
      <c r="BD88" s="729"/>
      <c r="BE88" s="729"/>
      <c r="BF88" s="729"/>
      <c r="BG88" s="729"/>
      <c r="BH88" s="729"/>
      <c r="BI88" s="729"/>
      <c r="BJ88" s="729"/>
      <c r="BK88" s="800"/>
    </row>
    <row r="89" spans="2:63" s="49" customFormat="1" ht="12" customHeight="1">
      <c r="B89" s="959"/>
      <c r="C89" s="959"/>
      <c r="D89" s="959"/>
      <c r="E89" s="791"/>
      <c r="F89" s="791"/>
      <c r="G89" s="791"/>
      <c r="H89" s="791"/>
      <c r="I89" s="791"/>
      <c r="J89" s="791"/>
      <c r="K89" s="791"/>
      <c r="L89" s="791"/>
      <c r="M89" s="791"/>
      <c r="N89" s="19"/>
      <c r="O89" s="19"/>
      <c r="P89" s="959"/>
      <c r="Q89" s="959"/>
      <c r="R89" s="959"/>
      <c r="S89" s="1011"/>
      <c r="T89" s="1011"/>
      <c r="U89" s="1011"/>
      <c r="V89" s="1011"/>
      <c r="W89" s="1011"/>
      <c r="X89" s="1011"/>
      <c r="Y89" s="1011"/>
      <c r="Z89" s="1011"/>
      <c r="AA89" s="1011"/>
      <c r="AB89" s="1011"/>
      <c r="AC89" s="1011"/>
      <c r="AD89" s="1011"/>
      <c r="AE89" s="1011"/>
      <c r="AF89" s="19"/>
      <c r="AG89" s="19"/>
      <c r="AH89" s="659"/>
      <c r="AI89" s="660"/>
      <c r="AJ89" s="661"/>
      <c r="AK89" s="730"/>
      <c r="AL89" s="731"/>
      <c r="AM89" s="731"/>
      <c r="AN89" s="731"/>
      <c r="AO89" s="731"/>
      <c r="AP89" s="731"/>
      <c r="AQ89" s="731"/>
      <c r="AR89" s="731"/>
      <c r="AS89" s="731"/>
      <c r="AT89" s="731"/>
      <c r="AU89" s="731"/>
      <c r="AV89" s="731"/>
      <c r="AW89" s="731"/>
      <c r="AX89" s="731"/>
      <c r="AY89" s="731"/>
      <c r="AZ89" s="731"/>
      <c r="BA89" s="731"/>
      <c r="BB89" s="731"/>
      <c r="BC89" s="731"/>
      <c r="BD89" s="731"/>
      <c r="BE89" s="731"/>
      <c r="BF89" s="731"/>
      <c r="BG89" s="731"/>
      <c r="BH89" s="731"/>
      <c r="BI89" s="731"/>
      <c r="BJ89" s="731"/>
      <c r="BK89" s="801"/>
    </row>
    <row r="90" spans="2:63" s="49" customFormat="1" ht="12" customHeight="1">
      <c r="B90" s="959"/>
      <c r="C90" s="959"/>
      <c r="D90" s="959"/>
      <c r="E90" s="850"/>
      <c r="F90" s="850"/>
      <c r="G90" s="850"/>
      <c r="H90" s="850"/>
      <c r="I90" s="850"/>
      <c r="J90" s="850"/>
      <c r="K90" s="850"/>
      <c r="L90" s="850"/>
      <c r="M90" s="850"/>
      <c r="N90" s="19"/>
      <c r="O90" s="19"/>
      <c r="P90" s="959"/>
      <c r="Q90" s="959"/>
      <c r="R90" s="959"/>
      <c r="S90" s="1014"/>
      <c r="T90" s="1014"/>
      <c r="U90" s="1014"/>
      <c r="V90" s="1014"/>
      <c r="W90" s="1014"/>
      <c r="X90" s="1014"/>
      <c r="Y90" s="1014"/>
      <c r="Z90" s="1014"/>
      <c r="AA90" s="1014"/>
      <c r="AB90" s="1014"/>
      <c r="AC90" s="1014"/>
      <c r="AD90" s="1014"/>
      <c r="AE90" s="1014"/>
      <c r="AF90" s="19"/>
      <c r="AG90" s="19"/>
      <c r="AH90" s="794" t="s">
        <v>832</v>
      </c>
      <c r="AI90" s="654"/>
      <c r="AJ90" s="655"/>
      <c r="AK90" s="802" t="s">
        <v>488</v>
      </c>
      <c r="AL90" s="803"/>
      <c r="AM90" s="803"/>
      <c r="AN90" s="720" t="str">
        <f>H176</f>
        <v>年　　月　　日</v>
      </c>
      <c r="AO90" s="720"/>
      <c r="AP90" s="720"/>
      <c r="AQ90" s="720"/>
      <c r="AR90" s="720"/>
      <c r="AS90" s="720"/>
      <c r="AT90" s="720"/>
      <c r="AU90" s="720"/>
      <c r="AV90" s="721"/>
      <c r="AW90" s="656" t="s">
        <v>821</v>
      </c>
      <c r="AX90" s="657"/>
      <c r="AY90" s="658"/>
      <c r="AZ90" s="804" t="str">
        <f>T176</f>
        <v>  年　　月　　日</v>
      </c>
      <c r="BA90" s="805"/>
      <c r="BB90" s="805"/>
      <c r="BC90" s="805"/>
      <c r="BD90" s="805"/>
      <c r="BE90" s="805"/>
      <c r="BF90" s="805"/>
      <c r="BG90" s="805"/>
      <c r="BH90" s="805"/>
      <c r="BI90" s="805"/>
      <c r="BJ90" s="805"/>
      <c r="BK90" s="806"/>
    </row>
    <row r="91" spans="2:63" s="49" customFormat="1" ht="12" customHeight="1">
      <c r="B91" s="23"/>
      <c r="C91" s="23"/>
      <c r="D91" s="23"/>
      <c r="E91" s="29"/>
      <c r="F91" s="29"/>
      <c r="G91" s="29"/>
      <c r="H91" s="29"/>
      <c r="I91" s="29"/>
      <c r="J91" s="29"/>
      <c r="K91" s="29"/>
      <c r="L91" s="29"/>
      <c r="M91" s="19"/>
      <c r="N91" s="19"/>
      <c r="O91" s="19"/>
      <c r="P91" s="23"/>
      <c r="Q91" s="23"/>
      <c r="R91" s="23"/>
      <c r="S91" s="30"/>
      <c r="T91" s="30"/>
      <c r="U91" s="30"/>
      <c r="V91" s="30"/>
      <c r="W91" s="30"/>
      <c r="X91" s="30"/>
      <c r="Y91" s="30"/>
      <c r="Z91" s="30"/>
      <c r="AA91" s="30"/>
      <c r="AB91" s="30"/>
      <c r="AC91" s="30"/>
      <c r="AD91" s="30"/>
      <c r="AE91" s="30"/>
      <c r="AF91" s="19"/>
      <c r="AG91" s="19"/>
      <c r="AH91" s="690"/>
      <c r="AI91" s="657"/>
      <c r="AJ91" s="658"/>
      <c r="AK91" s="1"/>
      <c r="AL91" s="2"/>
      <c r="AM91" s="2"/>
      <c r="AN91" s="628"/>
      <c r="AO91" s="628"/>
      <c r="AP91" s="628"/>
      <c r="AQ91" s="628"/>
      <c r="AR91" s="628"/>
      <c r="AS91" s="628"/>
      <c r="AT91" s="628"/>
      <c r="AU91" s="628"/>
      <c r="AV91" s="629"/>
      <c r="AW91" s="690"/>
      <c r="AX91" s="657"/>
      <c r="AY91" s="658"/>
      <c r="AZ91" s="807"/>
      <c r="BA91" s="808"/>
      <c r="BB91" s="808"/>
      <c r="BC91" s="808"/>
      <c r="BD91" s="808"/>
      <c r="BE91" s="808"/>
      <c r="BF91" s="808"/>
      <c r="BG91" s="808"/>
      <c r="BH91" s="808"/>
      <c r="BI91" s="808"/>
      <c r="BJ91" s="808"/>
      <c r="BK91" s="809"/>
    </row>
    <row r="92" spans="2:63" s="49" customFormat="1" ht="12" customHeight="1">
      <c r="B92" s="995" t="s">
        <v>777</v>
      </c>
      <c r="C92" s="996"/>
      <c r="D92" s="997"/>
      <c r="E92" s="1003" t="str">
        <f>E19</f>
        <v>生和コーポレーション株式会社</v>
      </c>
      <c r="F92" s="1004"/>
      <c r="G92" s="1004"/>
      <c r="H92" s="1004"/>
      <c r="I92" s="1004"/>
      <c r="J92" s="1004"/>
      <c r="K92" s="1004"/>
      <c r="L92" s="1004"/>
      <c r="M92" s="1004"/>
      <c r="N92" s="1005"/>
      <c r="O92" s="19"/>
      <c r="P92" s="959" t="s">
        <v>776</v>
      </c>
      <c r="Q92" s="959"/>
      <c r="R92" s="959"/>
      <c r="S92" s="1009">
        <f>IF('初期入力シート'!AK65="","",'初期入力シート'!AK65)</f>
      </c>
      <c r="T92" s="1009"/>
      <c r="U92" s="1009"/>
      <c r="V92" s="1009"/>
      <c r="W92" s="1009"/>
      <c r="X92" s="1009"/>
      <c r="Y92" s="1009"/>
      <c r="Z92" s="1009"/>
      <c r="AA92" s="1009"/>
      <c r="AB92" s="1009"/>
      <c r="AC92" s="1009"/>
      <c r="AD92" s="1009"/>
      <c r="AE92" s="1009"/>
      <c r="AF92" s="19"/>
      <c r="AG92" s="19"/>
      <c r="AH92" s="659"/>
      <c r="AI92" s="660"/>
      <c r="AJ92" s="661"/>
      <c r="AK92" s="712" t="s">
        <v>491</v>
      </c>
      <c r="AL92" s="713"/>
      <c r="AM92" s="713"/>
      <c r="AN92" s="714" t="str">
        <f>H178</f>
        <v>年　　月　　日</v>
      </c>
      <c r="AO92" s="714"/>
      <c r="AP92" s="714"/>
      <c r="AQ92" s="714"/>
      <c r="AR92" s="714"/>
      <c r="AS92" s="714"/>
      <c r="AT92" s="714"/>
      <c r="AU92" s="714"/>
      <c r="AV92" s="715"/>
      <c r="AW92" s="659"/>
      <c r="AX92" s="660"/>
      <c r="AY92" s="661"/>
      <c r="AZ92" s="810"/>
      <c r="BA92" s="811"/>
      <c r="BB92" s="811"/>
      <c r="BC92" s="811"/>
      <c r="BD92" s="811"/>
      <c r="BE92" s="811"/>
      <c r="BF92" s="811"/>
      <c r="BG92" s="811"/>
      <c r="BH92" s="811"/>
      <c r="BI92" s="811"/>
      <c r="BJ92" s="811"/>
      <c r="BK92" s="812"/>
    </row>
    <row r="93" spans="2:63" s="49" customFormat="1" ht="12" customHeight="1">
      <c r="B93" s="998"/>
      <c r="C93" s="959"/>
      <c r="D93" s="999"/>
      <c r="E93" s="1006"/>
      <c r="F93" s="1007"/>
      <c r="G93" s="1007"/>
      <c r="H93" s="1007"/>
      <c r="I93" s="1007"/>
      <c r="J93" s="1007"/>
      <c r="K93" s="1007"/>
      <c r="L93" s="1007"/>
      <c r="M93" s="1007"/>
      <c r="N93" s="1008"/>
      <c r="O93" s="19"/>
      <c r="P93" s="959"/>
      <c r="Q93" s="959"/>
      <c r="R93" s="959"/>
      <c r="S93" s="977"/>
      <c r="T93" s="977"/>
      <c r="U93" s="977"/>
      <c r="V93" s="977"/>
      <c r="W93" s="977"/>
      <c r="X93" s="977"/>
      <c r="Y93" s="977"/>
      <c r="Z93" s="977"/>
      <c r="AA93" s="977"/>
      <c r="AB93" s="977"/>
      <c r="AC93" s="977"/>
      <c r="AD93" s="977"/>
      <c r="AE93" s="977"/>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row>
    <row r="94" spans="2:63" s="49" customFormat="1" ht="12" customHeight="1">
      <c r="B94" s="998"/>
      <c r="C94" s="959"/>
      <c r="D94" s="999"/>
      <c r="E94" s="1010">
        <f>IF(E21="","",E21)</f>
      </c>
      <c r="F94" s="1011"/>
      <c r="G94" s="1011"/>
      <c r="H94" s="1011"/>
      <c r="I94" s="1011"/>
      <c r="J94" s="1011"/>
      <c r="K94" s="1011"/>
      <c r="L94" s="988" t="s">
        <v>486</v>
      </c>
      <c r="M94" s="988"/>
      <c r="N94" s="989"/>
      <c r="O94" s="19"/>
      <c r="P94" s="959" t="s">
        <v>788</v>
      </c>
      <c r="Q94" s="959"/>
      <c r="R94" s="959"/>
      <c r="S94" s="976">
        <f>IF('初期入力シート'!AK66="","",'初期入力シート'!AK66)</f>
      </c>
      <c r="T94" s="976"/>
      <c r="U94" s="976"/>
      <c r="V94" s="976"/>
      <c r="W94" s="976"/>
      <c r="X94" s="976"/>
      <c r="Y94" s="976"/>
      <c r="Z94" s="976"/>
      <c r="AA94" s="976"/>
      <c r="AB94" s="976"/>
      <c r="AC94" s="976"/>
      <c r="AD94" s="992" t="s">
        <v>487</v>
      </c>
      <c r="AE94" s="992"/>
      <c r="AF94" s="19"/>
      <c r="AG94" s="19"/>
      <c r="AH94" s="653" t="s">
        <v>793</v>
      </c>
      <c r="AI94" s="654"/>
      <c r="AJ94" s="655"/>
      <c r="AK94" s="671" t="s">
        <v>833</v>
      </c>
      <c r="AL94" s="651"/>
      <c r="AM94" s="651"/>
      <c r="AN94" s="651"/>
      <c r="AO94" s="651"/>
      <c r="AP94" s="651"/>
      <c r="AQ94" s="652"/>
      <c r="AR94" s="650" t="s">
        <v>828</v>
      </c>
      <c r="AS94" s="651"/>
      <c r="AT94" s="651"/>
      <c r="AU94" s="651"/>
      <c r="AV94" s="651"/>
      <c r="AW94" s="651"/>
      <c r="AX94" s="651"/>
      <c r="AY94" s="651"/>
      <c r="AZ94" s="651"/>
      <c r="BA94" s="651"/>
      <c r="BB94" s="651"/>
      <c r="BC94" s="651"/>
      <c r="BD94" s="652"/>
      <c r="BE94" s="650" t="s">
        <v>829</v>
      </c>
      <c r="BF94" s="651"/>
      <c r="BG94" s="651"/>
      <c r="BH94" s="651"/>
      <c r="BI94" s="651"/>
      <c r="BJ94" s="651"/>
      <c r="BK94" s="689"/>
    </row>
    <row r="95" spans="2:63" s="49" customFormat="1" ht="12" customHeight="1">
      <c r="B95" s="998"/>
      <c r="C95" s="959"/>
      <c r="D95" s="999"/>
      <c r="E95" s="1010"/>
      <c r="F95" s="1011"/>
      <c r="G95" s="1011"/>
      <c r="H95" s="1011"/>
      <c r="I95" s="1011"/>
      <c r="J95" s="1011"/>
      <c r="K95" s="1011"/>
      <c r="L95" s="988"/>
      <c r="M95" s="988"/>
      <c r="N95" s="989"/>
      <c r="O95" s="19"/>
      <c r="P95" s="959"/>
      <c r="Q95" s="959"/>
      <c r="R95" s="959"/>
      <c r="S95" s="977"/>
      <c r="T95" s="977"/>
      <c r="U95" s="977"/>
      <c r="V95" s="977"/>
      <c r="W95" s="977"/>
      <c r="X95" s="977"/>
      <c r="Y95" s="977"/>
      <c r="Z95" s="977"/>
      <c r="AA95" s="977"/>
      <c r="AB95" s="977"/>
      <c r="AC95" s="977"/>
      <c r="AD95" s="993"/>
      <c r="AE95" s="993"/>
      <c r="AF95" s="19"/>
      <c r="AG95" s="19"/>
      <c r="AH95" s="690"/>
      <c r="AI95" s="657"/>
      <c r="AJ95" s="658"/>
      <c r="AK95" s="632">
        <f>E181</f>
      </c>
      <c r="AL95" s="633"/>
      <c r="AM95" s="633"/>
      <c r="AN95" s="633"/>
      <c r="AO95" s="633"/>
      <c r="AP95" s="638" t="s">
        <v>508</v>
      </c>
      <c r="AQ95" s="639"/>
      <c r="AR95" s="644" t="str">
        <f>L181</f>
        <v>・大臣　・知事</v>
      </c>
      <c r="AS95" s="645"/>
      <c r="AT95" s="681" t="str">
        <f>N181</f>
        <v>・特定　・一般</v>
      </c>
      <c r="AU95" s="681"/>
      <c r="AV95" s="684" t="str">
        <f>P181</f>
        <v>(　-　）</v>
      </c>
      <c r="AW95" s="684"/>
      <c r="AX95" s="607" t="s">
        <v>830</v>
      </c>
      <c r="AY95" s="678">
        <f>S181</f>
      </c>
      <c r="AZ95" s="678"/>
      <c r="BA95" s="678"/>
      <c r="BB95" s="678"/>
      <c r="BC95" s="678"/>
      <c r="BD95" s="610" t="s">
        <v>831</v>
      </c>
      <c r="BE95" s="613" t="str">
        <f>Y181</f>
        <v>　年　　月　　日</v>
      </c>
      <c r="BF95" s="614"/>
      <c r="BG95" s="614"/>
      <c r="BH95" s="614"/>
      <c r="BI95" s="614"/>
      <c r="BJ95" s="614"/>
      <c r="BK95" s="615"/>
    </row>
    <row r="96" spans="2:63" s="49" customFormat="1" ht="12" customHeight="1">
      <c r="B96" s="1000"/>
      <c r="C96" s="1001"/>
      <c r="D96" s="1002"/>
      <c r="E96" s="1012"/>
      <c r="F96" s="1013"/>
      <c r="G96" s="1013"/>
      <c r="H96" s="1013"/>
      <c r="I96" s="1013"/>
      <c r="J96" s="1013"/>
      <c r="K96" s="1013"/>
      <c r="L96" s="990"/>
      <c r="M96" s="990"/>
      <c r="N96" s="991"/>
      <c r="O96" s="19"/>
      <c r="P96" s="19"/>
      <c r="Q96" s="19"/>
      <c r="R96" s="19"/>
      <c r="S96" s="19"/>
      <c r="T96" s="19"/>
      <c r="U96" s="19"/>
      <c r="V96" s="19"/>
      <c r="W96" s="19"/>
      <c r="X96" s="19"/>
      <c r="Y96" s="19"/>
      <c r="Z96" s="19"/>
      <c r="AA96" s="19"/>
      <c r="AB96" s="19"/>
      <c r="AC96" s="19"/>
      <c r="AD96" s="19"/>
      <c r="AE96" s="19"/>
      <c r="AF96" s="19"/>
      <c r="AG96" s="19"/>
      <c r="AH96" s="690"/>
      <c r="AI96" s="657"/>
      <c r="AJ96" s="658"/>
      <c r="AK96" s="634"/>
      <c r="AL96" s="635"/>
      <c r="AM96" s="635"/>
      <c r="AN96" s="635"/>
      <c r="AO96" s="635"/>
      <c r="AP96" s="640"/>
      <c r="AQ96" s="641"/>
      <c r="AR96" s="646"/>
      <c r="AS96" s="647"/>
      <c r="AT96" s="682"/>
      <c r="AU96" s="682"/>
      <c r="AV96" s="685"/>
      <c r="AW96" s="685"/>
      <c r="AX96" s="608"/>
      <c r="AY96" s="679"/>
      <c r="AZ96" s="679"/>
      <c r="BA96" s="679"/>
      <c r="BB96" s="679"/>
      <c r="BC96" s="679"/>
      <c r="BD96" s="611"/>
      <c r="BE96" s="616"/>
      <c r="BF96" s="617"/>
      <c r="BG96" s="617"/>
      <c r="BH96" s="617"/>
      <c r="BI96" s="617"/>
      <c r="BJ96" s="617"/>
      <c r="BK96" s="618"/>
    </row>
    <row r="97" spans="2:63" s="49" customFormat="1" ht="12" customHeight="1">
      <c r="B97" s="19"/>
      <c r="C97" s="19"/>
      <c r="D97" s="19"/>
      <c r="E97" s="19"/>
      <c r="F97" s="19"/>
      <c r="G97" s="19"/>
      <c r="H97" s="19"/>
      <c r="I97" s="19"/>
      <c r="J97" s="19"/>
      <c r="K97" s="19"/>
      <c r="L97" s="19"/>
      <c r="M97" s="19"/>
      <c r="N97" s="19"/>
      <c r="O97" s="19"/>
      <c r="P97" s="19"/>
      <c r="Q97" s="984" t="s">
        <v>489</v>
      </c>
      <c r="R97" s="984"/>
      <c r="S97" s="850">
        <f>IF('初期入力シート'!AK63="","",'初期入力シート'!AK63)</f>
      </c>
      <c r="T97" s="850"/>
      <c r="U97" s="850"/>
      <c r="V97" s="850"/>
      <c r="W97" s="850"/>
      <c r="X97" s="984" t="s">
        <v>490</v>
      </c>
      <c r="Y97" s="984"/>
      <c r="Z97" s="994">
        <f>IF('初期入力シート'!AK64="","",'初期入力シート'!AK64)</f>
      </c>
      <c r="AA97" s="994"/>
      <c r="AB97" s="994"/>
      <c r="AC97" s="994"/>
      <c r="AD97" s="994"/>
      <c r="AE97" s="994"/>
      <c r="AF97" s="21"/>
      <c r="AG97" s="21"/>
      <c r="AH97" s="690"/>
      <c r="AI97" s="657"/>
      <c r="AJ97" s="658"/>
      <c r="AK97" s="636"/>
      <c r="AL97" s="637"/>
      <c r="AM97" s="637"/>
      <c r="AN97" s="637"/>
      <c r="AO97" s="637"/>
      <c r="AP97" s="642"/>
      <c r="AQ97" s="643"/>
      <c r="AR97" s="648"/>
      <c r="AS97" s="649"/>
      <c r="AT97" s="683"/>
      <c r="AU97" s="683"/>
      <c r="AV97" s="686"/>
      <c r="AW97" s="686"/>
      <c r="AX97" s="609"/>
      <c r="AY97" s="680"/>
      <c r="AZ97" s="680"/>
      <c r="BA97" s="680"/>
      <c r="BB97" s="680"/>
      <c r="BC97" s="680"/>
      <c r="BD97" s="612"/>
      <c r="BE97" s="619"/>
      <c r="BF97" s="620"/>
      <c r="BG97" s="620"/>
      <c r="BH97" s="620"/>
      <c r="BI97" s="620"/>
      <c r="BJ97" s="620"/>
      <c r="BK97" s="621"/>
    </row>
    <row r="98" spans="2:63" s="49" customFormat="1"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690"/>
      <c r="AI98" s="657"/>
      <c r="AJ98" s="658"/>
      <c r="AK98" s="632">
        <f>E184</f>
      </c>
      <c r="AL98" s="633"/>
      <c r="AM98" s="633"/>
      <c r="AN98" s="633"/>
      <c r="AO98" s="633"/>
      <c r="AP98" s="638" t="s">
        <v>508</v>
      </c>
      <c r="AQ98" s="639"/>
      <c r="AR98" s="644" t="str">
        <f>L184</f>
        <v>・大臣　・知事</v>
      </c>
      <c r="AS98" s="645"/>
      <c r="AT98" s="681" t="str">
        <f>N184</f>
        <v>・特定　・一般</v>
      </c>
      <c r="AU98" s="681"/>
      <c r="AV98" s="684" t="str">
        <f>P184</f>
        <v>(　-　）</v>
      </c>
      <c r="AW98" s="684"/>
      <c r="AX98" s="607" t="s">
        <v>830</v>
      </c>
      <c r="AY98" s="678">
        <f>S184</f>
      </c>
      <c r="AZ98" s="678"/>
      <c r="BA98" s="678"/>
      <c r="BB98" s="678"/>
      <c r="BC98" s="678"/>
      <c r="BD98" s="610" t="s">
        <v>831</v>
      </c>
      <c r="BE98" s="613" t="str">
        <f>Y184</f>
        <v>　年　　月　　日</v>
      </c>
      <c r="BF98" s="614"/>
      <c r="BG98" s="614"/>
      <c r="BH98" s="614"/>
      <c r="BI98" s="614"/>
      <c r="BJ98" s="614"/>
      <c r="BK98" s="615"/>
    </row>
    <row r="99" spans="2:63" s="49" customFormat="1" ht="12" customHeight="1">
      <c r="B99" s="16" t="s">
        <v>492</v>
      </c>
      <c r="C99" s="7"/>
      <c r="D99" s="7"/>
      <c r="E99" s="7"/>
      <c r="F99" s="7"/>
      <c r="G99" s="7"/>
      <c r="H99" s="7"/>
      <c r="I99" s="7"/>
      <c r="J99" s="7"/>
      <c r="K99" s="7"/>
      <c r="L99" s="7"/>
      <c r="M99" s="7"/>
      <c r="N99" s="7"/>
      <c r="O99" s="11"/>
      <c r="P99" s="7"/>
      <c r="Q99" s="7"/>
      <c r="R99" s="7"/>
      <c r="S99" s="7"/>
      <c r="T99" s="7"/>
      <c r="U99" s="7"/>
      <c r="V99" s="7"/>
      <c r="W99" s="7"/>
      <c r="X99" s="7"/>
      <c r="Y99" s="7"/>
      <c r="Z99" s="7"/>
      <c r="AA99" s="7"/>
      <c r="AB99" s="7"/>
      <c r="AC99" s="7"/>
      <c r="AD99" s="19"/>
      <c r="AE99" s="40" t="s">
        <v>16</v>
      </c>
      <c r="AF99" s="19"/>
      <c r="AG99" s="19"/>
      <c r="AH99" s="690"/>
      <c r="AI99" s="657"/>
      <c r="AJ99" s="658"/>
      <c r="AK99" s="634"/>
      <c r="AL99" s="635"/>
      <c r="AM99" s="635"/>
      <c r="AN99" s="635"/>
      <c r="AO99" s="635"/>
      <c r="AP99" s="640"/>
      <c r="AQ99" s="641"/>
      <c r="AR99" s="646"/>
      <c r="AS99" s="647"/>
      <c r="AT99" s="682"/>
      <c r="AU99" s="682"/>
      <c r="AV99" s="685"/>
      <c r="AW99" s="685"/>
      <c r="AX99" s="608"/>
      <c r="AY99" s="679"/>
      <c r="AZ99" s="679"/>
      <c r="BA99" s="679"/>
      <c r="BB99" s="679"/>
      <c r="BC99" s="679"/>
      <c r="BD99" s="611"/>
      <c r="BE99" s="616"/>
      <c r="BF99" s="617"/>
      <c r="BG99" s="617"/>
      <c r="BH99" s="617"/>
      <c r="BI99" s="617"/>
      <c r="BJ99" s="617"/>
      <c r="BK99" s="618"/>
    </row>
    <row r="100" spans="2:63" s="49" customFormat="1" ht="12" customHeight="1">
      <c r="B100" s="653" t="s">
        <v>507</v>
      </c>
      <c r="C100" s="654"/>
      <c r="D100" s="655"/>
      <c r="E100" s="662">
        <f>IF(S92="","",CONCATENATE(E94," の工事に伴う ",'初期入力シート'!AK100))</f>
      </c>
      <c r="F100" s="663"/>
      <c r="G100" s="663"/>
      <c r="H100" s="663"/>
      <c r="I100" s="663"/>
      <c r="J100" s="663"/>
      <c r="K100" s="663"/>
      <c r="L100" s="663"/>
      <c r="M100" s="663"/>
      <c r="N100" s="663"/>
      <c r="O100" s="663"/>
      <c r="P100" s="663"/>
      <c r="Q100" s="663"/>
      <c r="R100" s="663"/>
      <c r="S100" s="663"/>
      <c r="T100" s="663"/>
      <c r="U100" s="663"/>
      <c r="V100" s="663"/>
      <c r="W100" s="663"/>
      <c r="X100" s="663"/>
      <c r="Y100" s="663"/>
      <c r="Z100" s="663"/>
      <c r="AA100" s="663"/>
      <c r="AB100" s="663"/>
      <c r="AC100" s="663"/>
      <c r="AD100" s="663"/>
      <c r="AE100" s="664"/>
      <c r="AF100" s="19"/>
      <c r="AG100" s="19"/>
      <c r="AH100" s="659"/>
      <c r="AI100" s="660"/>
      <c r="AJ100" s="661"/>
      <c r="AK100" s="691"/>
      <c r="AL100" s="692"/>
      <c r="AM100" s="692"/>
      <c r="AN100" s="692"/>
      <c r="AO100" s="692"/>
      <c r="AP100" s="693"/>
      <c r="AQ100" s="694"/>
      <c r="AR100" s="708"/>
      <c r="AS100" s="709"/>
      <c r="AT100" s="719"/>
      <c r="AU100" s="719"/>
      <c r="AV100" s="704"/>
      <c r="AW100" s="704"/>
      <c r="AX100" s="705"/>
      <c r="AY100" s="706"/>
      <c r="AZ100" s="706"/>
      <c r="BA100" s="706"/>
      <c r="BB100" s="706"/>
      <c r="BC100" s="706"/>
      <c r="BD100" s="707"/>
      <c r="BE100" s="822"/>
      <c r="BF100" s="823"/>
      <c r="BG100" s="823"/>
      <c r="BH100" s="823"/>
      <c r="BI100" s="823"/>
      <c r="BJ100" s="823"/>
      <c r="BK100" s="824"/>
    </row>
    <row r="101" spans="2:63" s="49" customFormat="1" ht="12" customHeight="1">
      <c r="B101" s="656"/>
      <c r="C101" s="657"/>
      <c r="D101" s="658"/>
      <c r="E101" s="665"/>
      <c r="F101" s="666"/>
      <c r="G101" s="666"/>
      <c r="H101" s="666"/>
      <c r="I101" s="666"/>
      <c r="J101" s="666"/>
      <c r="K101" s="666"/>
      <c r="L101" s="666"/>
      <c r="M101" s="666"/>
      <c r="N101" s="666"/>
      <c r="O101" s="666"/>
      <c r="P101" s="666"/>
      <c r="Q101" s="666"/>
      <c r="R101" s="666"/>
      <c r="S101" s="666"/>
      <c r="T101" s="666"/>
      <c r="U101" s="666"/>
      <c r="V101" s="666"/>
      <c r="W101" s="666"/>
      <c r="X101" s="666"/>
      <c r="Y101" s="666"/>
      <c r="Z101" s="666"/>
      <c r="AA101" s="666"/>
      <c r="AB101" s="666"/>
      <c r="AC101" s="666"/>
      <c r="AD101" s="666"/>
      <c r="AE101" s="667"/>
      <c r="AF101" s="19"/>
      <c r="AG101" s="19"/>
      <c r="AH101" s="672" t="s">
        <v>899</v>
      </c>
      <c r="AI101" s="673"/>
      <c r="AJ101" s="835"/>
      <c r="AK101" s="710" t="s">
        <v>900</v>
      </c>
      <c r="AL101" s="710"/>
      <c r="AM101" s="711"/>
      <c r="AN101" s="828" t="s">
        <v>901</v>
      </c>
      <c r="AO101" s="828"/>
      <c r="AP101" s="828"/>
      <c r="AQ101" s="828"/>
      <c r="AR101" s="828"/>
      <c r="AS101" s="828"/>
      <c r="AT101" s="828"/>
      <c r="AU101" s="828"/>
      <c r="AV101" s="828" t="s">
        <v>902</v>
      </c>
      <c r="AW101" s="828"/>
      <c r="AX101" s="828"/>
      <c r="AY101" s="828"/>
      <c r="AZ101" s="828"/>
      <c r="BA101" s="828"/>
      <c r="BB101" s="828"/>
      <c r="BC101" s="828"/>
      <c r="BD101" s="828" t="s">
        <v>903</v>
      </c>
      <c r="BE101" s="828"/>
      <c r="BF101" s="828"/>
      <c r="BG101" s="828"/>
      <c r="BH101" s="828"/>
      <c r="BI101" s="828"/>
      <c r="BJ101" s="828"/>
      <c r="BK101" s="828"/>
    </row>
    <row r="102" spans="2:63" s="49" customFormat="1" ht="12" customHeight="1">
      <c r="B102" s="690"/>
      <c r="C102" s="657"/>
      <c r="D102" s="658"/>
      <c r="E102" s="668"/>
      <c r="F102" s="669"/>
      <c r="G102" s="669"/>
      <c r="H102" s="669"/>
      <c r="I102" s="669"/>
      <c r="J102" s="669"/>
      <c r="K102" s="669"/>
      <c r="L102" s="669"/>
      <c r="M102" s="669"/>
      <c r="N102" s="669"/>
      <c r="O102" s="669"/>
      <c r="P102" s="669"/>
      <c r="Q102" s="669"/>
      <c r="R102" s="669"/>
      <c r="S102" s="669"/>
      <c r="T102" s="666"/>
      <c r="U102" s="666"/>
      <c r="V102" s="666"/>
      <c r="W102" s="666"/>
      <c r="X102" s="666"/>
      <c r="Y102" s="666"/>
      <c r="Z102" s="666"/>
      <c r="AA102" s="666"/>
      <c r="AB102" s="666"/>
      <c r="AC102" s="666"/>
      <c r="AD102" s="666"/>
      <c r="AE102" s="667"/>
      <c r="AF102" s="19"/>
      <c r="AG102" s="19"/>
      <c r="AH102" s="836"/>
      <c r="AI102" s="837"/>
      <c r="AJ102" s="838"/>
      <c r="AK102" s="710"/>
      <c r="AL102" s="710"/>
      <c r="AM102" s="710"/>
      <c r="AN102" s="622" t="str">
        <f>IF('初期入力シート'!AK119="","□加入　　　□未加入　　　□適用除外",IF('初期入力シート'!AK119="加入","■加入　　　□未加入　　　□適用除外",IF('初期入力シート'!AK119="未加入","□加入　　　■未加入　　　□適用除外",IF('初期入力シート'!AK119="適用除外","□加入　　　□未加入　　　■適用除外"))))</f>
        <v>□加入　　　□未加入　　　□適用除外</v>
      </c>
      <c r="AO102" s="903"/>
      <c r="AP102" s="903"/>
      <c r="AQ102" s="903"/>
      <c r="AR102" s="903"/>
      <c r="AS102" s="903"/>
      <c r="AT102" s="903"/>
      <c r="AU102" s="903"/>
      <c r="AV102" s="622" t="str">
        <f>IF('初期入力シート'!AK121="","□加入　　　□未加入　　　□適用除外",IF('初期入力シート'!AK121="加入","■加入　　　□未加入　　　□適用除外",IF('初期入力シート'!AK121="未加入","□加入　　　■未加入　　　□適用除外",IF('初期入力シート'!AK121="適用除外","□加入　　　□未加入　　　■適用除外"))))</f>
        <v>□加入　　　□未加入　　　□適用除外</v>
      </c>
      <c r="AW102" s="903"/>
      <c r="AX102" s="903"/>
      <c r="AY102" s="903"/>
      <c r="AZ102" s="903"/>
      <c r="BA102" s="903"/>
      <c r="BB102" s="903"/>
      <c r="BC102" s="903"/>
      <c r="BD102" s="622" t="str">
        <f>IF('初期入力シート'!AK123="","□加入　　　□未加入　　　□適用除外",IF('初期入力シート'!AK123="加入","■加入　　　□未加入　　　□適用除外",IF('初期入力シート'!AK123="未加入","□加入　　　■未加入　　　□適用除外",IF('初期入力シート'!AK123="適用除外","□加入　　　□未加入　　　■適用除外"))))</f>
        <v>□加入　　　□未加入　　　□適用除外</v>
      </c>
      <c r="BE102" s="903"/>
      <c r="BF102" s="903"/>
      <c r="BG102" s="903"/>
      <c r="BH102" s="903"/>
      <c r="BI102" s="903"/>
      <c r="BJ102" s="903"/>
      <c r="BK102" s="903"/>
    </row>
    <row r="103" spans="2:63" s="49" customFormat="1" ht="12" customHeight="1">
      <c r="B103" s="794" t="s">
        <v>832</v>
      </c>
      <c r="C103" s="654"/>
      <c r="D103" s="655"/>
      <c r="E103" s="802" t="s">
        <v>509</v>
      </c>
      <c r="F103" s="803"/>
      <c r="G103" s="803"/>
      <c r="H103" s="720" t="str">
        <f>IF('初期入力シート'!AK97="","年　　月　　日",'初期入力シート'!AK97)</f>
        <v>年　　月　　日</v>
      </c>
      <c r="I103" s="720"/>
      <c r="J103" s="720"/>
      <c r="K103" s="720"/>
      <c r="L103" s="720"/>
      <c r="M103" s="720"/>
      <c r="N103" s="720"/>
      <c r="O103" s="720"/>
      <c r="P103" s="721"/>
      <c r="Q103" s="656" t="s">
        <v>510</v>
      </c>
      <c r="R103" s="657"/>
      <c r="S103" s="658"/>
      <c r="T103" s="804" t="str">
        <f>IF('初期入力シート'!AK99="","  年　　月　　日",'初期入力シート'!AK99)</f>
        <v>  年　　月　　日</v>
      </c>
      <c r="U103" s="805"/>
      <c r="V103" s="805"/>
      <c r="W103" s="805"/>
      <c r="X103" s="805"/>
      <c r="Y103" s="805"/>
      <c r="Z103" s="805"/>
      <c r="AA103" s="805"/>
      <c r="AB103" s="805"/>
      <c r="AC103" s="805"/>
      <c r="AD103" s="805"/>
      <c r="AE103" s="806"/>
      <c r="AF103" s="19"/>
      <c r="AG103" s="19"/>
      <c r="AH103" s="836"/>
      <c r="AI103" s="837"/>
      <c r="AJ103" s="838"/>
      <c r="AK103" s="710"/>
      <c r="AL103" s="710"/>
      <c r="AM103" s="710"/>
      <c r="AN103" s="904"/>
      <c r="AO103" s="904"/>
      <c r="AP103" s="904"/>
      <c r="AQ103" s="904"/>
      <c r="AR103" s="904"/>
      <c r="AS103" s="904"/>
      <c r="AT103" s="904"/>
      <c r="AU103" s="904"/>
      <c r="AV103" s="904"/>
      <c r="AW103" s="904"/>
      <c r="AX103" s="904"/>
      <c r="AY103" s="904"/>
      <c r="AZ103" s="904"/>
      <c r="BA103" s="904"/>
      <c r="BB103" s="904"/>
      <c r="BC103" s="904"/>
      <c r="BD103" s="904"/>
      <c r="BE103" s="904"/>
      <c r="BF103" s="904"/>
      <c r="BG103" s="904"/>
      <c r="BH103" s="904"/>
      <c r="BI103" s="904"/>
      <c r="BJ103" s="904"/>
      <c r="BK103" s="904"/>
    </row>
    <row r="104" spans="2:63" s="49" customFormat="1" ht="12" customHeight="1">
      <c r="B104" s="690"/>
      <c r="C104" s="657"/>
      <c r="D104" s="658"/>
      <c r="E104" s="1"/>
      <c r="F104" s="2"/>
      <c r="G104" s="2"/>
      <c r="H104" s="628"/>
      <c r="I104" s="628"/>
      <c r="J104" s="628"/>
      <c r="K104" s="628"/>
      <c r="L104" s="628"/>
      <c r="M104" s="628"/>
      <c r="N104" s="628"/>
      <c r="O104" s="628"/>
      <c r="P104" s="629"/>
      <c r="Q104" s="690"/>
      <c r="R104" s="657"/>
      <c r="S104" s="658"/>
      <c r="T104" s="807"/>
      <c r="U104" s="808"/>
      <c r="V104" s="808"/>
      <c r="W104" s="808"/>
      <c r="X104" s="808"/>
      <c r="Y104" s="808"/>
      <c r="Z104" s="808"/>
      <c r="AA104" s="808"/>
      <c r="AB104" s="808"/>
      <c r="AC104" s="808"/>
      <c r="AD104" s="808"/>
      <c r="AE104" s="809"/>
      <c r="AF104" s="19"/>
      <c r="AG104" s="19"/>
      <c r="AH104" s="836"/>
      <c r="AI104" s="837"/>
      <c r="AJ104" s="838"/>
      <c r="AK104" s="710" t="s">
        <v>814</v>
      </c>
      <c r="AL104" s="710"/>
      <c r="AM104" s="710"/>
      <c r="AN104" s="828" t="s">
        <v>904</v>
      </c>
      <c r="AO104" s="828"/>
      <c r="AP104" s="828"/>
      <c r="AQ104" s="828"/>
      <c r="AR104" s="828"/>
      <c r="AS104" s="828"/>
      <c r="AT104" s="828" t="s">
        <v>901</v>
      </c>
      <c r="AU104" s="828"/>
      <c r="AV104" s="828"/>
      <c r="AW104" s="828"/>
      <c r="AX104" s="828"/>
      <c r="AY104" s="828"/>
      <c r="AZ104" s="828" t="s">
        <v>902</v>
      </c>
      <c r="BA104" s="828"/>
      <c r="BB104" s="828"/>
      <c r="BC104" s="828"/>
      <c r="BD104" s="828"/>
      <c r="BE104" s="828"/>
      <c r="BF104" s="828" t="s">
        <v>903</v>
      </c>
      <c r="BG104" s="828"/>
      <c r="BH104" s="828"/>
      <c r="BI104" s="828"/>
      <c r="BJ104" s="828"/>
      <c r="BK104" s="828"/>
    </row>
    <row r="105" spans="2:63" s="49" customFormat="1" ht="12" customHeight="1">
      <c r="B105" s="659"/>
      <c r="C105" s="660"/>
      <c r="D105" s="661"/>
      <c r="E105" s="712" t="s">
        <v>511</v>
      </c>
      <c r="F105" s="713"/>
      <c r="G105" s="713"/>
      <c r="H105" s="714" t="str">
        <f>IF('初期入力シート'!AK98="","年　　月　　日",'初期入力シート'!AK98)</f>
        <v>年　　月　　日</v>
      </c>
      <c r="I105" s="714"/>
      <c r="J105" s="714"/>
      <c r="K105" s="714"/>
      <c r="L105" s="714"/>
      <c r="M105" s="714"/>
      <c r="N105" s="714"/>
      <c r="O105" s="714"/>
      <c r="P105" s="715"/>
      <c r="Q105" s="659"/>
      <c r="R105" s="660"/>
      <c r="S105" s="661"/>
      <c r="T105" s="810"/>
      <c r="U105" s="811"/>
      <c r="V105" s="811"/>
      <c r="W105" s="811"/>
      <c r="X105" s="811"/>
      <c r="Y105" s="811"/>
      <c r="Z105" s="811"/>
      <c r="AA105" s="811"/>
      <c r="AB105" s="811"/>
      <c r="AC105" s="811"/>
      <c r="AD105" s="811"/>
      <c r="AE105" s="812"/>
      <c r="AF105" s="19"/>
      <c r="AG105" s="19"/>
      <c r="AH105" s="675"/>
      <c r="AI105" s="676"/>
      <c r="AJ105" s="839"/>
      <c r="AK105" s="710"/>
      <c r="AL105" s="710"/>
      <c r="AM105" s="710"/>
      <c r="AN105" s="722">
        <f>IF('初期入力シート'!AK125="","",'初期入力シート'!AK125)</f>
      </c>
      <c r="AO105" s="722"/>
      <c r="AP105" s="722"/>
      <c r="AQ105" s="722"/>
      <c r="AR105" s="722"/>
      <c r="AS105" s="722"/>
      <c r="AT105" s="722" t="str">
        <f>IF('初期入力シート'!AK119="加入",'初期入力シート'!AK120,"─")</f>
        <v>─</v>
      </c>
      <c r="AU105" s="722"/>
      <c r="AV105" s="722"/>
      <c r="AW105" s="722"/>
      <c r="AX105" s="722"/>
      <c r="AY105" s="722"/>
      <c r="AZ105" s="825" t="str">
        <f>IF('初期入力シート'!AK121="加入",'初期入力シート'!AK122,"─")</f>
        <v>─</v>
      </c>
      <c r="BA105" s="826"/>
      <c r="BB105" s="826"/>
      <c r="BC105" s="826"/>
      <c r="BD105" s="826"/>
      <c r="BE105" s="827"/>
      <c r="BF105" s="825" t="str">
        <f>IF('初期入力シート'!AK123="加入",'初期入力シート'!AK124,"─")</f>
        <v>─</v>
      </c>
      <c r="BG105" s="826"/>
      <c r="BH105" s="826"/>
      <c r="BI105" s="826"/>
      <c r="BJ105" s="826"/>
      <c r="BK105" s="827"/>
    </row>
    <row r="106" spans="2:63" s="49" customFormat="1" ht="12" customHeight="1">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21"/>
      <c r="AE106" s="21"/>
      <c r="AF106" s="19"/>
      <c r="AG106" s="19"/>
      <c r="AH106" s="813" t="s">
        <v>834</v>
      </c>
      <c r="AI106" s="814"/>
      <c r="AJ106" s="814"/>
      <c r="AK106" s="815"/>
      <c r="AL106" s="829">
        <f>F198</f>
      </c>
      <c r="AM106" s="830"/>
      <c r="AN106" s="830"/>
      <c r="AO106" s="830"/>
      <c r="AP106" s="830"/>
      <c r="AQ106" s="830"/>
      <c r="AR106" s="830"/>
      <c r="AS106" s="830"/>
      <c r="AT106" s="830"/>
      <c r="AU106" s="831"/>
      <c r="AV106" s="19"/>
      <c r="AW106" s="813" t="s">
        <v>835</v>
      </c>
      <c r="AX106" s="814"/>
      <c r="AY106" s="814"/>
      <c r="AZ106" s="815"/>
      <c r="BA106" s="829">
        <f>U192</f>
      </c>
      <c r="BB106" s="830"/>
      <c r="BC106" s="830"/>
      <c r="BD106" s="830"/>
      <c r="BE106" s="830"/>
      <c r="BF106" s="830"/>
      <c r="BG106" s="830"/>
      <c r="BH106" s="830"/>
      <c r="BI106" s="830"/>
      <c r="BJ106" s="830"/>
      <c r="BK106" s="831"/>
    </row>
    <row r="107" spans="2:63" s="49" customFormat="1" ht="12" customHeight="1">
      <c r="B107" s="653" t="s">
        <v>506</v>
      </c>
      <c r="C107" s="654"/>
      <c r="D107" s="655"/>
      <c r="E107" s="671" t="s">
        <v>833</v>
      </c>
      <c r="F107" s="651"/>
      <c r="G107" s="651"/>
      <c r="H107" s="651"/>
      <c r="I107" s="651"/>
      <c r="J107" s="651"/>
      <c r="K107" s="652"/>
      <c r="L107" s="650" t="s">
        <v>828</v>
      </c>
      <c r="M107" s="651"/>
      <c r="N107" s="651"/>
      <c r="O107" s="651"/>
      <c r="P107" s="651"/>
      <c r="Q107" s="651"/>
      <c r="R107" s="651"/>
      <c r="S107" s="651"/>
      <c r="T107" s="651"/>
      <c r="U107" s="651"/>
      <c r="V107" s="651"/>
      <c r="W107" s="651"/>
      <c r="X107" s="652"/>
      <c r="Y107" s="650" t="s">
        <v>829</v>
      </c>
      <c r="Z107" s="651"/>
      <c r="AA107" s="651"/>
      <c r="AB107" s="651"/>
      <c r="AC107" s="651"/>
      <c r="AD107" s="651"/>
      <c r="AE107" s="689"/>
      <c r="AF107" s="19"/>
      <c r="AG107" s="19"/>
      <c r="AH107" s="816"/>
      <c r="AI107" s="817"/>
      <c r="AJ107" s="817"/>
      <c r="AK107" s="818"/>
      <c r="AL107" s="819"/>
      <c r="AM107" s="820"/>
      <c r="AN107" s="820"/>
      <c r="AO107" s="820"/>
      <c r="AP107" s="820"/>
      <c r="AQ107" s="820"/>
      <c r="AR107" s="820"/>
      <c r="AS107" s="820"/>
      <c r="AT107" s="820"/>
      <c r="AU107" s="821"/>
      <c r="AV107" s="19"/>
      <c r="AW107" s="816"/>
      <c r="AX107" s="817"/>
      <c r="AY107" s="817"/>
      <c r="AZ107" s="818"/>
      <c r="BA107" s="819"/>
      <c r="BB107" s="820"/>
      <c r="BC107" s="820"/>
      <c r="BD107" s="820"/>
      <c r="BE107" s="820"/>
      <c r="BF107" s="820"/>
      <c r="BG107" s="820"/>
      <c r="BH107" s="820"/>
      <c r="BI107" s="820"/>
      <c r="BJ107" s="820"/>
      <c r="BK107" s="821"/>
    </row>
    <row r="108" spans="2:63" s="49" customFormat="1" ht="12" customHeight="1">
      <c r="B108" s="690"/>
      <c r="C108" s="657"/>
      <c r="D108" s="658"/>
      <c r="E108" s="632">
        <f>IF('初期入力シート'!AK67="","",'初期入力シート'!AK67)</f>
      </c>
      <c r="F108" s="633"/>
      <c r="G108" s="633"/>
      <c r="H108" s="633"/>
      <c r="I108" s="633"/>
      <c r="J108" s="638" t="s">
        <v>508</v>
      </c>
      <c r="K108" s="639"/>
      <c r="L108" s="644" t="str">
        <f>IF('初期入力シート'!AK68="","・大臣　・知事",'初期入力シート'!AK68)</f>
        <v>・大臣　・知事</v>
      </c>
      <c r="M108" s="645"/>
      <c r="N108" s="681" t="str">
        <f>IF('初期入力シート'!AK69="","・特定　・一般",'初期入力シート'!AK69)</f>
        <v>・特定　・一般</v>
      </c>
      <c r="O108" s="681"/>
      <c r="P108" s="684" t="str">
        <f>IF(N108="・特定　・一般","(　-　）",CONCATENATE("(",'初期入力シート'!AG221,"-",'初期入力シート'!AG223,")"))</f>
        <v>(　-　）</v>
      </c>
      <c r="Q108" s="684"/>
      <c r="R108" s="607" t="s">
        <v>830</v>
      </c>
      <c r="S108" s="678">
        <f>IF('初期入力シート'!AK70="","",'初期入力シート'!AK70)</f>
      </c>
      <c r="T108" s="678"/>
      <c r="U108" s="678"/>
      <c r="V108" s="678"/>
      <c r="W108" s="678"/>
      <c r="X108" s="610" t="s">
        <v>831</v>
      </c>
      <c r="Y108" s="613" t="str">
        <f>IF('初期入力シート'!AK71="","　年　　月　　日",'初期入力シート'!AK71)</f>
        <v>　年　　月　　日</v>
      </c>
      <c r="Z108" s="614"/>
      <c r="AA108" s="614"/>
      <c r="AB108" s="614"/>
      <c r="AC108" s="614"/>
      <c r="AD108" s="614"/>
      <c r="AE108" s="615"/>
      <c r="AF108" s="19"/>
      <c r="AG108" s="19"/>
      <c r="AH108" s="816"/>
      <c r="AI108" s="817"/>
      <c r="AJ108" s="817"/>
      <c r="AK108" s="818"/>
      <c r="AL108" s="819"/>
      <c r="AM108" s="820"/>
      <c r="AN108" s="820"/>
      <c r="AO108" s="820"/>
      <c r="AP108" s="820"/>
      <c r="AQ108" s="820"/>
      <c r="AR108" s="820"/>
      <c r="AS108" s="820"/>
      <c r="AT108" s="820"/>
      <c r="AU108" s="821"/>
      <c r="AV108" s="19"/>
      <c r="AW108" s="832"/>
      <c r="AX108" s="833"/>
      <c r="AY108" s="833"/>
      <c r="AZ108" s="834"/>
      <c r="BA108" s="819"/>
      <c r="BB108" s="820"/>
      <c r="BC108" s="820"/>
      <c r="BD108" s="820"/>
      <c r="BE108" s="820"/>
      <c r="BF108" s="820"/>
      <c r="BG108" s="820"/>
      <c r="BH108" s="820"/>
      <c r="BI108" s="820"/>
      <c r="BJ108" s="820"/>
      <c r="BK108" s="821"/>
    </row>
    <row r="109" spans="2:63" s="49" customFormat="1" ht="12" customHeight="1">
      <c r="B109" s="690"/>
      <c r="C109" s="657"/>
      <c r="D109" s="658"/>
      <c r="E109" s="634"/>
      <c r="F109" s="635"/>
      <c r="G109" s="635"/>
      <c r="H109" s="635"/>
      <c r="I109" s="635"/>
      <c r="J109" s="640"/>
      <c r="K109" s="641"/>
      <c r="L109" s="646"/>
      <c r="M109" s="647"/>
      <c r="N109" s="682"/>
      <c r="O109" s="682"/>
      <c r="P109" s="685"/>
      <c r="Q109" s="685"/>
      <c r="R109" s="608"/>
      <c r="S109" s="679"/>
      <c r="T109" s="679"/>
      <c r="U109" s="679"/>
      <c r="V109" s="679"/>
      <c r="W109" s="679"/>
      <c r="X109" s="611"/>
      <c r="Y109" s="616"/>
      <c r="Z109" s="617"/>
      <c r="AA109" s="617"/>
      <c r="AB109" s="617"/>
      <c r="AC109" s="617"/>
      <c r="AD109" s="617"/>
      <c r="AE109" s="618"/>
      <c r="AF109" s="19"/>
      <c r="AG109" s="19"/>
      <c r="AH109" s="4"/>
      <c r="AI109" s="770" t="s">
        <v>861</v>
      </c>
      <c r="AJ109" s="771"/>
      <c r="AK109" s="772"/>
      <c r="AL109" s="819" t="s">
        <v>784</v>
      </c>
      <c r="AM109" s="820"/>
      <c r="AN109" s="820"/>
      <c r="AO109" s="820"/>
      <c r="AP109" s="820"/>
      <c r="AQ109" s="820"/>
      <c r="AR109" s="820"/>
      <c r="AS109" s="820"/>
      <c r="AT109" s="820"/>
      <c r="AU109" s="821"/>
      <c r="AV109" s="19"/>
      <c r="AW109" s="858" t="s">
        <v>836</v>
      </c>
      <c r="AX109" s="859"/>
      <c r="AY109" s="859"/>
      <c r="AZ109" s="860"/>
      <c r="BA109" s="819">
        <f>U195</f>
      </c>
      <c r="BB109" s="820"/>
      <c r="BC109" s="820"/>
      <c r="BD109" s="820"/>
      <c r="BE109" s="820"/>
      <c r="BF109" s="820"/>
      <c r="BG109" s="820"/>
      <c r="BH109" s="820"/>
      <c r="BI109" s="820"/>
      <c r="BJ109" s="820"/>
      <c r="BK109" s="821"/>
    </row>
    <row r="110" spans="2:63" s="49" customFormat="1" ht="12" customHeight="1">
      <c r="B110" s="690"/>
      <c r="C110" s="657"/>
      <c r="D110" s="658"/>
      <c r="E110" s="636"/>
      <c r="F110" s="637"/>
      <c r="G110" s="637"/>
      <c r="H110" s="637"/>
      <c r="I110" s="637"/>
      <c r="J110" s="642"/>
      <c r="K110" s="643"/>
      <c r="L110" s="648"/>
      <c r="M110" s="649"/>
      <c r="N110" s="683"/>
      <c r="O110" s="683"/>
      <c r="P110" s="686"/>
      <c r="Q110" s="686"/>
      <c r="R110" s="609"/>
      <c r="S110" s="680"/>
      <c r="T110" s="680"/>
      <c r="U110" s="680"/>
      <c r="V110" s="680"/>
      <c r="W110" s="680"/>
      <c r="X110" s="612"/>
      <c r="Y110" s="619"/>
      <c r="Z110" s="620"/>
      <c r="AA110" s="620"/>
      <c r="AB110" s="620"/>
      <c r="AC110" s="620"/>
      <c r="AD110" s="620"/>
      <c r="AE110" s="621"/>
      <c r="AF110" s="19"/>
      <c r="AG110" s="19"/>
      <c r="AH110" s="4"/>
      <c r="AI110" s="773"/>
      <c r="AJ110" s="774"/>
      <c r="AK110" s="775"/>
      <c r="AL110" s="819"/>
      <c r="AM110" s="820"/>
      <c r="AN110" s="820"/>
      <c r="AO110" s="820"/>
      <c r="AP110" s="820"/>
      <c r="AQ110" s="820"/>
      <c r="AR110" s="820"/>
      <c r="AS110" s="820"/>
      <c r="AT110" s="820"/>
      <c r="AU110" s="821"/>
      <c r="AV110" s="19"/>
      <c r="AW110" s="816"/>
      <c r="AX110" s="817"/>
      <c r="AY110" s="817"/>
      <c r="AZ110" s="818"/>
      <c r="BA110" s="819"/>
      <c r="BB110" s="820"/>
      <c r="BC110" s="820"/>
      <c r="BD110" s="820"/>
      <c r="BE110" s="820"/>
      <c r="BF110" s="820"/>
      <c r="BG110" s="820"/>
      <c r="BH110" s="820"/>
      <c r="BI110" s="820"/>
      <c r="BJ110" s="820"/>
      <c r="BK110" s="821"/>
    </row>
    <row r="111" spans="2:63" s="49" customFormat="1" ht="12" customHeight="1">
      <c r="B111" s="690"/>
      <c r="C111" s="657"/>
      <c r="D111" s="658"/>
      <c r="E111" s="632">
        <f>IF('初期入力シート'!AK72="","",'初期入力シート'!AK72)</f>
      </c>
      <c r="F111" s="633"/>
      <c r="G111" s="633"/>
      <c r="H111" s="633"/>
      <c r="I111" s="633"/>
      <c r="J111" s="638" t="s">
        <v>499</v>
      </c>
      <c r="K111" s="639"/>
      <c r="L111" s="644" t="str">
        <f>IF('初期入力シート'!AK73="","・大臣　・知事",'初期入力シート'!AK73)</f>
        <v>・大臣　・知事</v>
      </c>
      <c r="M111" s="645"/>
      <c r="N111" s="681" t="str">
        <f>IF('初期入力シート'!AK74="","・特定　・一般",'初期入力シート'!AK74)</f>
        <v>・特定　・一般</v>
      </c>
      <c r="O111" s="681"/>
      <c r="P111" s="684" t="str">
        <f>IF(N111="・特定　・一般","(　-　）",CONCATENATE("(",'初期入力シート'!AG226,"-",'初期入力シート'!AG228,")"))</f>
        <v>(　-　）</v>
      </c>
      <c r="Q111" s="684"/>
      <c r="R111" s="607" t="s">
        <v>830</v>
      </c>
      <c r="S111" s="678">
        <f>IF('初期入力シート'!AK75="","",'初期入力シート'!AK75)</f>
      </c>
      <c r="T111" s="678"/>
      <c r="U111" s="678"/>
      <c r="V111" s="678"/>
      <c r="W111" s="678"/>
      <c r="X111" s="610" t="s">
        <v>831</v>
      </c>
      <c r="Y111" s="613" t="str">
        <f>IF('初期入力シート'!AK76="","　年　　月　　日",'初期入力シート'!AK76)</f>
        <v>　年　　月　　日</v>
      </c>
      <c r="Z111" s="614"/>
      <c r="AA111" s="614"/>
      <c r="AB111" s="614"/>
      <c r="AC111" s="614"/>
      <c r="AD111" s="614"/>
      <c r="AE111" s="615"/>
      <c r="AF111" s="19"/>
      <c r="AG111" s="19"/>
      <c r="AH111" s="6"/>
      <c r="AI111" s="776"/>
      <c r="AJ111" s="777"/>
      <c r="AK111" s="778"/>
      <c r="AL111" s="819"/>
      <c r="AM111" s="820"/>
      <c r="AN111" s="820"/>
      <c r="AO111" s="820"/>
      <c r="AP111" s="820"/>
      <c r="AQ111" s="820"/>
      <c r="AR111" s="820"/>
      <c r="AS111" s="820"/>
      <c r="AT111" s="820"/>
      <c r="AU111" s="821"/>
      <c r="AV111" s="19"/>
      <c r="AW111" s="832"/>
      <c r="AX111" s="833"/>
      <c r="AY111" s="833"/>
      <c r="AZ111" s="834"/>
      <c r="BA111" s="819"/>
      <c r="BB111" s="820"/>
      <c r="BC111" s="820"/>
      <c r="BD111" s="820"/>
      <c r="BE111" s="820"/>
      <c r="BF111" s="820"/>
      <c r="BG111" s="820"/>
      <c r="BH111" s="820"/>
      <c r="BI111" s="820"/>
      <c r="BJ111" s="820"/>
      <c r="BK111" s="821"/>
    </row>
    <row r="112" spans="2:63" s="49" customFormat="1" ht="12" customHeight="1">
      <c r="B112" s="690"/>
      <c r="C112" s="657"/>
      <c r="D112" s="658"/>
      <c r="E112" s="634"/>
      <c r="F112" s="635"/>
      <c r="G112" s="635"/>
      <c r="H112" s="635"/>
      <c r="I112" s="635"/>
      <c r="J112" s="640"/>
      <c r="K112" s="641"/>
      <c r="L112" s="646"/>
      <c r="M112" s="647"/>
      <c r="N112" s="682"/>
      <c r="O112" s="682"/>
      <c r="P112" s="685"/>
      <c r="Q112" s="685"/>
      <c r="R112" s="608"/>
      <c r="S112" s="679"/>
      <c r="T112" s="679"/>
      <c r="U112" s="679"/>
      <c r="V112" s="679"/>
      <c r="W112" s="679"/>
      <c r="X112" s="611"/>
      <c r="Y112" s="616"/>
      <c r="Z112" s="617"/>
      <c r="AA112" s="617"/>
      <c r="AB112" s="617"/>
      <c r="AC112" s="617"/>
      <c r="AD112" s="617"/>
      <c r="AE112" s="618"/>
      <c r="AF112" s="19"/>
      <c r="AG112" s="19"/>
      <c r="AH112" s="858" t="s">
        <v>837</v>
      </c>
      <c r="AI112" s="859"/>
      <c r="AJ112" s="859"/>
      <c r="AK112" s="860"/>
      <c r="AL112" s="862">
        <f>H204</f>
      </c>
      <c r="AM112" s="863"/>
      <c r="AN112" s="863"/>
      <c r="AO112" s="863"/>
      <c r="AP112" s="863"/>
      <c r="AQ112" s="863"/>
      <c r="AR112" s="863"/>
      <c r="AS112" s="863"/>
      <c r="AT112" s="863"/>
      <c r="AU112" s="864"/>
      <c r="AV112" s="19"/>
      <c r="AW112" s="858" t="s">
        <v>838</v>
      </c>
      <c r="AX112" s="859"/>
      <c r="AY112" s="859"/>
      <c r="AZ112" s="860"/>
      <c r="BA112" s="819">
        <f>U198</f>
      </c>
      <c r="BB112" s="820"/>
      <c r="BC112" s="820"/>
      <c r="BD112" s="820"/>
      <c r="BE112" s="820"/>
      <c r="BF112" s="820"/>
      <c r="BG112" s="820"/>
      <c r="BH112" s="820"/>
      <c r="BI112" s="820"/>
      <c r="BJ112" s="820"/>
      <c r="BK112" s="821"/>
    </row>
    <row r="113" spans="2:63" s="49" customFormat="1" ht="12" customHeight="1">
      <c r="B113" s="659"/>
      <c r="C113" s="660"/>
      <c r="D113" s="661"/>
      <c r="E113" s="691"/>
      <c r="F113" s="692"/>
      <c r="G113" s="692"/>
      <c r="H113" s="692"/>
      <c r="I113" s="692"/>
      <c r="J113" s="693"/>
      <c r="K113" s="694"/>
      <c r="L113" s="708"/>
      <c r="M113" s="709"/>
      <c r="N113" s="719"/>
      <c r="O113" s="719"/>
      <c r="P113" s="704"/>
      <c r="Q113" s="704"/>
      <c r="R113" s="705"/>
      <c r="S113" s="706"/>
      <c r="T113" s="706"/>
      <c r="U113" s="706"/>
      <c r="V113" s="706"/>
      <c r="W113" s="706"/>
      <c r="X113" s="707"/>
      <c r="Y113" s="822"/>
      <c r="Z113" s="823"/>
      <c r="AA113" s="823"/>
      <c r="AB113" s="823"/>
      <c r="AC113" s="823"/>
      <c r="AD113" s="823"/>
      <c r="AE113" s="824"/>
      <c r="AF113" s="19"/>
      <c r="AG113" s="19"/>
      <c r="AH113" s="816"/>
      <c r="AI113" s="817"/>
      <c r="AJ113" s="817"/>
      <c r="AK113" s="818"/>
      <c r="AL113" s="865"/>
      <c r="AM113" s="866"/>
      <c r="AN113" s="866"/>
      <c r="AO113" s="866"/>
      <c r="AP113" s="866"/>
      <c r="AQ113" s="866"/>
      <c r="AR113" s="866"/>
      <c r="AS113" s="866"/>
      <c r="AT113" s="866"/>
      <c r="AU113" s="867"/>
      <c r="AV113" s="19"/>
      <c r="AW113" s="816"/>
      <c r="AX113" s="817"/>
      <c r="AY113" s="817"/>
      <c r="AZ113" s="818"/>
      <c r="BA113" s="819"/>
      <c r="BB113" s="820"/>
      <c r="BC113" s="820"/>
      <c r="BD113" s="820"/>
      <c r="BE113" s="820"/>
      <c r="BF113" s="820"/>
      <c r="BG113" s="820"/>
      <c r="BH113" s="820"/>
      <c r="BI113" s="820"/>
      <c r="BJ113" s="820"/>
      <c r="BK113" s="821"/>
    </row>
    <row r="114" spans="2:63" s="49" customFormat="1" ht="12" customHeight="1">
      <c r="B114" s="672" t="s">
        <v>899</v>
      </c>
      <c r="C114" s="673"/>
      <c r="D114" s="835"/>
      <c r="E114" s="710" t="s">
        <v>900</v>
      </c>
      <c r="F114" s="710"/>
      <c r="G114" s="711"/>
      <c r="H114" s="828" t="s">
        <v>901</v>
      </c>
      <c r="I114" s="828"/>
      <c r="J114" s="828"/>
      <c r="K114" s="828"/>
      <c r="L114" s="828"/>
      <c r="M114" s="828"/>
      <c r="N114" s="828"/>
      <c r="O114" s="828"/>
      <c r="P114" s="828" t="s">
        <v>902</v>
      </c>
      <c r="Q114" s="828"/>
      <c r="R114" s="828"/>
      <c r="S114" s="828"/>
      <c r="T114" s="828"/>
      <c r="U114" s="828"/>
      <c r="V114" s="828"/>
      <c r="W114" s="828"/>
      <c r="X114" s="828" t="s">
        <v>903</v>
      </c>
      <c r="Y114" s="828"/>
      <c r="Z114" s="828"/>
      <c r="AA114" s="828"/>
      <c r="AB114" s="828"/>
      <c r="AC114" s="828"/>
      <c r="AD114" s="828"/>
      <c r="AE114" s="828"/>
      <c r="AF114" s="19"/>
      <c r="AG114" s="19"/>
      <c r="AH114" s="816"/>
      <c r="AI114" s="817"/>
      <c r="AJ114" s="817"/>
      <c r="AK114" s="818"/>
      <c r="AL114" s="868"/>
      <c r="AM114" s="869"/>
      <c r="AN114" s="869"/>
      <c r="AO114" s="869"/>
      <c r="AP114" s="869"/>
      <c r="AQ114" s="869"/>
      <c r="AR114" s="869"/>
      <c r="AS114" s="869"/>
      <c r="AT114" s="869"/>
      <c r="AU114" s="870"/>
      <c r="AV114" s="19"/>
      <c r="AW114" s="832"/>
      <c r="AX114" s="833"/>
      <c r="AY114" s="833"/>
      <c r="AZ114" s="834"/>
      <c r="BA114" s="819"/>
      <c r="BB114" s="820"/>
      <c r="BC114" s="820"/>
      <c r="BD114" s="820"/>
      <c r="BE114" s="820"/>
      <c r="BF114" s="820"/>
      <c r="BG114" s="820"/>
      <c r="BH114" s="820"/>
      <c r="BI114" s="820"/>
      <c r="BJ114" s="820"/>
      <c r="BK114" s="821"/>
    </row>
    <row r="115" spans="2:63" s="49" customFormat="1" ht="12" customHeight="1">
      <c r="B115" s="836"/>
      <c r="C115" s="837"/>
      <c r="D115" s="838"/>
      <c r="E115" s="710"/>
      <c r="F115" s="710"/>
      <c r="G115" s="710"/>
      <c r="H115" s="622" t="str">
        <f>AN29</f>
        <v>□加入　　　□未加入　　　□適用除外</v>
      </c>
      <c r="I115" s="903"/>
      <c r="J115" s="903"/>
      <c r="K115" s="903"/>
      <c r="L115" s="903"/>
      <c r="M115" s="903"/>
      <c r="N115" s="903"/>
      <c r="O115" s="903"/>
      <c r="P115" s="622" t="str">
        <f>AV29</f>
        <v>□加入　　　□未加入　　　□適用除外</v>
      </c>
      <c r="Q115" s="903"/>
      <c r="R115" s="903"/>
      <c r="S115" s="903"/>
      <c r="T115" s="903"/>
      <c r="U115" s="903"/>
      <c r="V115" s="903"/>
      <c r="W115" s="903"/>
      <c r="X115" s="622" t="str">
        <f>BD29</f>
        <v>□加入　　　□未加入　　　□適用除外</v>
      </c>
      <c r="Y115" s="903"/>
      <c r="Z115" s="903"/>
      <c r="AA115" s="903"/>
      <c r="AB115" s="903"/>
      <c r="AC115" s="903"/>
      <c r="AD115" s="903"/>
      <c r="AE115" s="903"/>
      <c r="AF115" s="19"/>
      <c r="AG115" s="19"/>
      <c r="AH115" s="4"/>
      <c r="AI115" s="779" t="s">
        <v>839</v>
      </c>
      <c r="AJ115" s="780"/>
      <c r="AK115" s="781"/>
      <c r="AL115" s="819">
        <f>F207</f>
      </c>
      <c r="AM115" s="820"/>
      <c r="AN115" s="820"/>
      <c r="AO115" s="820"/>
      <c r="AP115" s="820"/>
      <c r="AQ115" s="820"/>
      <c r="AR115" s="820"/>
      <c r="AS115" s="820"/>
      <c r="AT115" s="820"/>
      <c r="AU115" s="821"/>
      <c r="AV115" s="19"/>
      <c r="AW115" s="858" t="s">
        <v>840</v>
      </c>
      <c r="AX115" s="859"/>
      <c r="AY115" s="859"/>
      <c r="AZ115" s="860"/>
      <c r="BA115" s="819">
        <f>U201</f>
      </c>
      <c r="BB115" s="820"/>
      <c r="BC115" s="820"/>
      <c r="BD115" s="820"/>
      <c r="BE115" s="820"/>
      <c r="BF115" s="820"/>
      <c r="BG115" s="820"/>
      <c r="BH115" s="820"/>
      <c r="BI115" s="820"/>
      <c r="BJ115" s="820"/>
      <c r="BK115" s="821"/>
    </row>
    <row r="116" spans="2:63" s="49" customFormat="1" ht="12" customHeight="1">
      <c r="B116" s="836"/>
      <c r="C116" s="837"/>
      <c r="D116" s="838"/>
      <c r="E116" s="710"/>
      <c r="F116" s="710"/>
      <c r="G116" s="710"/>
      <c r="H116" s="904"/>
      <c r="I116" s="904"/>
      <c r="J116" s="904"/>
      <c r="K116" s="904"/>
      <c r="L116" s="904"/>
      <c r="M116" s="904"/>
      <c r="N116" s="904"/>
      <c r="O116" s="904"/>
      <c r="P116" s="904"/>
      <c r="Q116" s="904"/>
      <c r="R116" s="904"/>
      <c r="S116" s="904"/>
      <c r="T116" s="904"/>
      <c r="U116" s="904"/>
      <c r="V116" s="904"/>
      <c r="W116" s="904"/>
      <c r="X116" s="904"/>
      <c r="Y116" s="904"/>
      <c r="Z116" s="904"/>
      <c r="AA116" s="904"/>
      <c r="AB116" s="904"/>
      <c r="AC116" s="904"/>
      <c r="AD116" s="904"/>
      <c r="AE116" s="904"/>
      <c r="AF116" s="19"/>
      <c r="AG116" s="19"/>
      <c r="AH116" s="4"/>
      <c r="AI116" s="782"/>
      <c r="AJ116" s="783"/>
      <c r="AK116" s="784"/>
      <c r="AL116" s="819"/>
      <c r="AM116" s="820"/>
      <c r="AN116" s="820"/>
      <c r="AO116" s="820"/>
      <c r="AP116" s="820"/>
      <c r="AQ116" s="820"/>
      <c r="AR116" s="820"/>
      <c r="AS116" s="820"/>
      <c r="AT116" s="820"/>
      <c r="AU116" s="821"/>
      <c r="AV116" s="19"/>
      <c r="AW116" s="816"/>
      <c r="AX116" s="817"/>
      <c r="AY116" s="817"/>
      <c r="AZ116" s="818"/>
      <c r="BA116" s="819"/>
      <c r="BB116" s="820"/>
      <c r="BC116" s="820"/>
      <c r="BD116" s="820"/>
      <c r="BE116" s="820"/>
      <c r="BF116" s="820"/>
      <c r="BG116" s="820"/>
      <c r="BH116" s="820"/>
      <c r="BI116" s="820"/>
      <c r="BJ116" s="820"/>
      <c r="BK116" s="821"/>
    </row>
    <row r="117" spans="2:63" s="49" customFormat="1" ht="12" customHeight="1">
      <c r="B117" s="836"/>
      <c r="C117" s="837"/>
      <c r="D117" s="838"/>
      <c r="E117" s="710" t="s">
        <v>814</v>
      </c>
      <c r="F117" s="710"/>
      <c r="G117" s="710"/>
      <c r="H117" s="828" t="s">
        <v>904</v>
      </c>
      <c r="I117" s="828"/>
      <c r="J117" s="828"/>
      <c r="K117" s="828"/>
      <c r="L117" s="828"/>
      <c r="M117" s="828"/>
      <c r="N117" s="828" t="s">
        <v>901</v>
      </c>
      <c r="O117" s="828"/>
      <c r="P117" s="828"/>
      <c r="Q117" s="828"/>
      <c r="R117" s="828"/>
      <c r="S117" s="828"/>
      <c r="T117" s="828" t="s">
        <v>902</v>
      </c>
      <c r="U117" s="828"/>
      <c r="V117" s="828"/>
      <c r="W117" s="828"/>
      <c r="X117" s="828"/>
      <c r="Y117" s="828"/>
      <c r="Z117" s="828" t="s">
        <v>903</v>
      </c>
      <c r="AA117" s="828"/>
      <c r="AB117" s="828"/>
      <c r="AC117" s="828"/>
      <c r="AD117" s="828"/>
      <c r="AE117" s="828"/>
      <c r="AF117" s="19"/>
      <c r="AG117" s="19"/>
      <c r="AH117" s="9"/>
      <c r="AI117" s="785"/>
      <c r="AJ117" s="786"/>
      <c r="AK117" s="787"/>
      <c r="AL117" s="855"/>
      <c r="AM117" s="856"/>
      <c r="AN117" s="856"/>
      <c r="AO117" s="856"/>
      <c r="AP117" s="856"/>
      <c r="AQ117" s="856"/>
      <c r="AR117" s="856"/>
      <c r="AS117" s="856"/>
      <c r="AT117" s="856"/>
      <c r="AU117" s="857"/>
      <c r="AV117" s="19"/>
      <c r="AW117" s="816"/>
      <c r="AX117" s="817"/>
      <c r="AY117" s="817"/>
      <c r="AZ117" s="818"/>
      <c r="BA117" s="819"/>
      <c r="BB117" s="820"/>
      <c r="BC117" s="820"/>
      <c r="BD117" s="820"/>
      <c r="BE117" s="820"/>
      <c r="BF117" s="820"/>
      <c r="BG117" s="820"/>
      <c r="BH117" s="820"/>
      <c r="BI117" s="820"/>
      <c r="BJ117" s="820"/>
      <c r="BK117" s="821"/>
    </row>
    <row r="118" spans="2:63" s="49" customFormat="1" ht="12" customHeight="1">
      <c r="B118" s="675"/>
      <c r="C118" s="676"/>
      <c r="D118" s="839"/>
      <c r="E118" s="710"/>
      <c r="F118" s="710"/>
      <c r="G118" s="710"/>
      <c r="H118" s="722">
        <f>AN32</f>
      </c>
      <c r="I118" s="722"/>
      <c r="J118" s="722"/>
      <c r="K118" s="722"/>
      <c r="L118" s="722"/>
      <c r="M118" s="722"/>
      <c r="N118" s="722" t="str">
        <f>AT32</f>
        <v>─</v>
      </c>
      <c r="O118" s="722"/>
      <c r="P118" s="722"/>
      <c r="Q118" s="722"/>
      <c r="R118" s="722"/>
      <c r="S118" s="722"/>
      <c r="T118" s="825" t="str">
        <f>AZ32</f>
        <v>─</v>
      </c>
      <c r="U118" s="826"/>
      <c r="V118" s="826"/>
      <c r="W118" s="826"/>
      <c r="X118" s="826"/>
      <c r="Y118" s="827"/>
      <c r="Z118" s="825" t="str">
        <f>BF32</f>
        <v>─</v>
      </c>
      <c r="AA118" s="826"/>
      <c r="AB118" s="826"/>
      <c r="AC118" s="826"/>
      <c r="AD118" s="826"/>
      <c r="AE118" s="827"/>
      <c r="AF118" s="19"/>
      <c r="AG118" s="19"/>
      <c r="AH118" s="19"/>
      <c r="AI118" s="19"/>
      <c r="AJ118" s="19"/>
      <c r="AK118" s="19"/>
      <c r="AL118" s="19"/>
      <c r="AM118" s="19"/>
      <c r="AN118" s="19"/>
      <c r="AO118" s="19"/>
      <c r="AP118" s="19"/>
      <c r="AQ118" s="19"/>
      <c r="AR118" s="19"/>
      <c r="AS118" s="19"/>
      <c r="AT118" s="19"/>
      <c r="AU118" s="19"/>
      <c r="AV118" s="19"/>
      <c r="AW118" s="8"/>
      <c r="AX118" s="779" t="s">
        <v>839</v>
      </c>
      <c r="AY118" s="780"/>
      <c r="AZ118" s="781"/>
      <c r="BA118" s="819">
        <f>U204</f>
      </c>
      <c r="BB118" s="820"/>
      <c r="BC118" s="820"/>
      <c r="BD118" s="820"/>
      <c r="BE118" s="820"/>
      <c r="BF118" s="820"/>
      <c r="BG118" s="820"/>
      <c r="BH118" s="820"/>
      <c r="BI118" s="820"/>
      <c r="BJ118" s="820"/>
      <c r="BK118" s="821"/>
    </row>
    <row r="119" spans="2:63" s="49" customFormat="1" ht="12" customHeight="1">
      <c r="B119" s="813" t="s">
        <v>859</v>
      </c>
      <c r="C119" s="814"/>
      <c r="D119" s="814"/>
      <c r="E119" s="815"/>
      <c r="F119" s="1021">
        <f>IF('初期入力シート'!AK87="","",'初期入力シート'!AK87)</f>
      </c>
      <c r="G119" s="1022"/>
      <c r="H119" s="1022"/>
      <c r="I119" s="1022"/>
      <c r="J119" s="1022"/>
      <c r="K119" s="1022"/>
      <c r="L119" s="1022"/>
      <c r="M119" s="1022"/>
      <c r="N119" s="1022"/>
      <c r="O119" s="1023"/>
      <c r="P119" s="19"/>
      <c r="Q119" s="813" t="s">
        <v>835</v>
      </c>
      <c r="R119" s="814"/>
      <c r="S119" s="814"/>
      <c r="T119" s="815"/>
      <c r="U119" s="1021">
        <f>IF('初期入力シート'!AK89="","",'初期入力シート'!AK89)</f>
      </c>
      <c r="V119" s="1022"/>
      <c r="W119" s="1022"/>
      <c r="X119" s="1022"/>
      <c r="Y119" s="1022"/>
      <c r="Z119" s="1022"/>
      <c r="AA119" s="1022"/>
      <c r="AB119" s="1022"/>
      <c r="AC119" s="1022"/>
      <c r="AD119" s="1022"/>
      <c r="AE119" s="1023"/>
      <c r="AF119" s="19"/>
      <c r="AG119" s="19"/>
      <c r="AH119" s="19"/>
      <c r="AI119" s="19"/>
      <c r="AJ119" s="19"/>
      <c r="AK119" s="19"/>
      <c r="AL119" s="19"/>
      <c r="AM119" s="19"/>
      <c r="AN119" s="19"/>
      <c r="AO119" s="19"/>
      <c r="AP119" s="19"/>
      <c r="AQ119" s="19"/>
      <c r="AR119" s="19"/>
      <c r="AS119" s="19"/>
      <c r="AT119" s="19"/>
      <c r="AU119" s="19"/>
      <c r="AV119" s="19"/>
      <c r="AW119" s="8"/>
      <c r="AX119" s="782"/>
      <c r="AY119" s="783"/>
      <c r="AZ119" s="784"/>
      <c r="BA119" s="819"/>
      <c r="BB119" s="820"/>
      <c r="BC119" s="820"/>
      <c r="BD119" s="820"/>
      <c r="BE119" s="820"/>
      <c r="BF119" s="820"/>
      <c r="BG119" s="820"/>
      <c r="BH119" s="820"/>
      <c r="BI119" s="820"/>
      <c r="BJ119" s="820"/>
      <c r="BK119" s="821"/>
    </row>
    <row r="120" spans="2:63" s="49" customFormat="1" ht="12" customHeight="1">
      <c r="B120" s="816"/>
      <c r="C120" s="817"/>
      <c r="D120" s="817"/>
      <c r="E120" s="818"/>
      <c r="F120" s="950"/>
      <c r="G120" s="951"/>
      <c r="H120" s="951"/>
      <c r="I120" s="951"/>
      <c r="J120" s="951"/>
      <c r="K120" s="951"/>
      <c r="L120" s="951"/>
      <c r="M120" s="951"/>
      <c r="N120" s="951"/>
      <c r="O120" s="952"/>
      <c r="P120" s="19"/>
      <c r="Q120" s="816"/>
      <c r="R120" s="817"/>
      <c r="S120" s="817"/>
      <c r="T120" s="818"/>
      <c r="U120" s="950"/>
      <c r="V120" s="951"/>
      <c r="W120" s="951"/>
      <c r="X120" s="951"/>
      <c r="Y120" s="951"/>
      <c r="Z120" s="951"/>
      <c r="AA120" s="951"/>
      <c r="AB120" s="951"/>
      <c r="AC120" s="951"/>
      <c r="AD120" s="951"/>
      <c r="AE120" s="952"/>
      <c r="AF120" s="19"/>
      <c r="AG120" s="19"/>
      <c r="AH120" s="19"/>
      <c r="AI120" s="19"/>
      <c r="AJ120" s="19"/>
      <c r="AK120" s="19"/>
      <c r="AL120" s="19"/>
      <c r="AM120" s="19"/>
      <c r="AN120" s="19"/>
      <c r="AO120" s="19"/>
      <c r="AP120" s="19"/>
      <c r="AQ120" s="19"/>
      <c r="AR120" s="19"/>
      <c r="AS120" s="19"/>
      <c r="AT120" s="19"/>
      <c r="AU120" s="19"/>
      <c r="AV120" s="19"/>
      <c r="AW120" s="8"/>
      <c r="AX120" s="888"/>
      <c r="AY120" s="889"/>
      <c r="AZ120" s="890"/>
      <c r="BA120" s="819"/>
      <c r="BB120" s="820"/>
      <c r="BC120" s="820"/>
      <c r="BD120" s="820"/>
      <c r="BE120" s="820"/>
      <c r="BF120" s="820"/>
      <c r="BG120" s="820"/>
      <c r="BH120" s="820"/>
      <c r="BI120" s="820"/>
      <c r="BJ120" s="820"/>
      <c r="BK120" s="821"/>
    </row>
    <row r="121" spans="2:63" s="49" customFormat="1" ht="12" customHeight="1">
      <c r="B121" s="816"/>
      <c r="C121" s="817"/>
      <c r="D121" s="817"/>
      <c r="E121" s="818"/>
      <c r="F121" s="950"/>
      <c r="G121" s="951"/>
      <c r="H121" s="951"/>
      <c r="I121" s="951"/>
      <c r="J121" s="951"/>
      <c r="K121" s="951"/>
      <c r="L121" s="951"/>
      <c r="M121" s="951"/>
      <c r="N121" s="951"/>
      <c r="O121" s="952"/>
      <c r="P121" s="19"/>
      <c r="Q121" s="832"/>
      <c r="R121" s="833"/>
      <c r="S121" s="833"/>
      <c r="T121" s="834"/>
      <c r="U121" s="950"/>
      <c r="V121" s="951"/>
      <c r="W121" s="951"/>
      <c r="X121" s="951"/>
      <c r="Y121" s="951"/>
      <c r="Z121" s="951"/>
      <c r="AA121" s="951"/>
      <c r="AB121" s="951"/>
      <c r="AC121" s="951"/>
      <c r="AD121" s="951"/>
      <c r="AE121" s="952"/>
      <c r="AF121" s="19"/>
      <c r="AG121" s="19"/>
      <c r="AH121" s="19"/>
      <c r="AI121" s="19"/>
      <c r="AJ121" s="19"/>
      <c r="AK121" s="19"/>
      <c r="AL121" s="19"/>
      <c r="AM121" s="19"/>
      <c r="AN121" s="19"/>
      <c r="AO121" s="19"/>
      <c r="AP121" s="19"/>
      <c r="AQ121" s="19"/>
      <c r="AR121" s="19"/>
      <c r="AS121" s="19"/>
      <c r="AT121" s="19"/>
      <c r="AU121" s="19"/>
      <c r="AV121" s="19"/>
      <c r="AW121" s="8"/>
      <c r="AX121" s="891" t="s">
        <v>841</v>
      </c>
      <c r="AY121" s="892"/>
      <c r="AZ121" s="893"/>
      <c r="BA121" s="819">
        <f>U207</f>
      </c>
      <c r="BB121" s="820"/>
      <c r="BC121" s="820"/>
      <c r="BD121" s="820"/>
      <c r="BE121" s="820"/>
      <c r="BF121" s="820"/>
      <c r="BG121" s="820"/>
      <c r="BH121" s="820"/>
      <c r="BI121" s="820"/>
      <c r="BJ121" s="820"/>
      <c r="BK121" s="821"/>
    </row>
    <row r="122" spans="2:63" s="49" customFormat="1" ht="12" customHeight="1">
      <c r="B122" s="4"/>
      <c r="C122" s="770" t="s">
        <v>861</v>
      </c>
      <c r="D122" s="892"/>
      <c r="E122" s="893"/>
      <c r="F122" s="970" t="s">
        <v>784</v>
      </c>
      <c r="G122" s="971"/>
      <c r="H122" s="971"/>
      <c r="I122" s="971"/>
      <c r="J122" s="971"/>
      <c r="K122" s="971"/>
      <c r="L122" s="971"/>
      <c r="M122" s="971"/>
      <c r="N122" s="971"/>
      <c r="O122" s="972"/>
      <c r="P122" s="19"/>
      <c r="Q122" s="858" t="s">
        <v>836</v>
      </c>
      <c r="R122" s="859"/>
      <c r="S122" s="859"/>
      <c r="T122" s="860"/>
      <c r="U122" s="950">
        <f>IF('初期入力シート'!AK90="","",'初期入力シート'!AK90)</f>
      </c>
      <c r="V122" s="951"/>
      <c r="W122" s="951"/>
      <c r="X122" s="951"/>
      <c r="Y122" s="951"/>
      <c r="Z122" s="951"/>
      <c r="AA122" s="951"/>
      <c r="AB122" s="951"/>
      <c r="AC122" s="951"/>
      <c r="AD122" s="951"/>
      <c r="AE122" s="952"/>
      <c r="AF122" s="19"/>
      <c r="AG122" s="19"/>
      <c r="AH122" s="19"/>
      <c r="AI122" s="19"/>
      <c r="AJ122" s="19"/>
      <c r="AK122" s="19"/>
      <c r="AL122" s="19"/>
      <c r="AM122" s="19"/>
      <c r="AN122" s="19"/>
      <c r="AO122" s="19"/>
      <c r="AP122" s="19"/>
      <c r="AQ122" s="19"/>
      <c r="AR122" s="19"/>
      <c r="AS122" s="19"/>
      <c r="AT122" s="19"/>
      <c r="AU122" s="19"/>
      <c r="AV122" s="19"/>
      <c r="AW122" s="8"/>
      <c r="AX122" s="894"/>
      <c r="AY122" s="895"/>
      <c r="AZ122" s="896"/>
      <c r="BA122" s="819"/>
      <c r="BB122" s="820"/>
      <c r="BC122" s="820"/>
      <c r="BD122" s="820"/>
      <c r="BE122" s="820"/>
      <c r="BF122" s="820"/>
      <c r="BG122" s="820"/>
      <c r="BH122" s="820"/>
      <c r="BI122" s="820"/>
      <c r="BJ122" s="820"/>
      <c r="BK122" s="821"/>
    </row>
    <row r="123" spans="2:63" s="49" customFormat="1" ht="12" customHeight="1">
      <c r="B123" s="4"/>
      <c r="C123" s="894"/>
      <c r="D123" s="895"/>
      <c r="E123" s="896"/>
      <c r="F123" s="970"/>
      <c r="G123" s="971"/>
      <c r="H123" s="971"/>
      <c r="I123" s="971"/>
      <c r="J123" s="971"/>
      <c r="K123" s="971"/>
      <c r="L123" s="971"/>
      <c r="M123" s="971"/>
      <c r="N123" s="971"/>
      <c r="O123" s="972"/>
      <c r="P123" s="19"/>
      <c r="Q123" s="816"/>
      <c r="R123" s="817"/>
      <c r="S123" s="817"/>
      <c r="T123" s="818"/>
      <c r="U123" s="950"/>
      <c r="V123" s="951"/>
      <c r="W123" s="951"/>
      <c r="X123" s="951"/>
      <c r="Y123" s="951"/>
      <c r="Z123" s="951"/>
      <c r="AA123" s="951"/>
      <c r="AB123" s="951"/>
      <c r="AC123" s="951"/>
      <c r="AD123" s="951"/>
      <c r="AE123" s="952"/>
      <c r="AF123" s="19"/>
      <c r="AG123" s="19"/>
      <c r="AH123" s="19"/>
      <c r="AI123" s="19"/>
      <c r="AJ123" s="19"/>
      <c r="AK123" s="19"/>
      <c r="AL123" s="19"/>
      <c r="AM123" s="19"/>
      <c r="AN123" s="19"/>
      <c r="AO123" s="19"/>
      <c r="AP123" s="19"/>
      <c r="AQ123" s="19"/>
      <c r="AR123" s="19"/>
      <c r="AS123" s="19"/>
      <c r="AT123" s="19"/>
      <c r="AU123" s="19"/>
      <c r="AV123" s="19"/>
      <c r="AW123" s="10"/>
      <c r="AX123" s="897"/>
      <c r="AY123" s="898"/>
      <c r="AZ123" s="899"/>
      <c r="BA123" s="855"/>
      <c r="BB123" s="856"/>
      <c r="BC123" s="856"/>
      <c r="BD123" s="856"/>
      <c r="BE123" s="856"/>
      <c r="BF123" s="856"/>
      <c r="BG123" s="856"/>
      <c r="BH123" s="856"/>
      <c r="BI123" s="856"/>
      <c r="BJ123" s="856"/>
      <c r="BK123" s="857"/>
    </row>
    <row r="124" spans="2:63" s="49" customFormat="1" ht="12" customHeight="1">
      <c r="B124" s="6"/>
      <c r="C124" s="967"/>
      <c r="D124" s="968"/>
      <c r="E124" s="969"/>
      <c r="F124" s="970"/>
      <c r="G124" s="971"/>
      <c r="H124" s="971"/>
      <c r="I124" s="971"/>
      <c r="J124" s="971"/>
      <c r="K124" s="971"/>
      <c r="L124" s="971"/>
      <c r="M124" s="971"/>
      <c r="N124" s="971"/>
      <c r="O124" s="972"/>
      <c r="P124" s="19"/>
      <c r="Q124" s="832"/>
      <c r="R124" s="833"/>
      <c r="S124" s="833"/>
      <c r="T124" s="834"/>
      <c r="U124" s="950"/>
      <c r="V124" s="951"/>
      <c r="W124" s="951"/>
      <c r="X124" s="951"/>
      <c r="Y124" s="951"/>
      <c r="Z124" s="951"/>
      <c r="AA124" s="951"/>
      <c r="AB124" s="951"/>
      <c r="AC124" s="951"/>
      <c r="AD124" s="951"/>
      <c r="AE124" s="952"/>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225"/>
      <c r="BK124" s="225"/>
    </row>
    <row r="125" spans="2:63" s="49" customFormat="1" ht="12" customHeight="1">
      <c r="B125" s="858" t="s">
        <v>834</v>
      </c>
      <c r="C125" s="859"/>
      <c r="D125" s="859"/>
      <c r="E125" s="860"/>
      <c r="F125" s="950">
        <f>IF('初期入力シート'!AK88="","",'初期入力シート'!AK88)</f>
      </c>
      <c r="G125" s="951"/>
      <c r="H125" s="951"/>
      <c r="I125" s="951"/>
      <c r="J125" s="951"/>
      <c r="K125" s="951"/>
      <c r="L125" s="951"/>
      <c r="M125" s="951"/>
      <c r="N125" s="951"/>
      <c r="O125" s="952"/>
      <c r="P125" s="19"/>
      <c r="Q125" s="858" t="s">
        <v>838</v>
      </c>
      <c r="R125" s="859"/>
      <c r="S125" s="859"/>
      <c r="T125" s="860"/>
      <c r="U125" s="950">
        <f>IF('初期入力シート'!AK91="","",'初期入力シート'!AK91)</f>
      </c>
      <c r="V125" s="951"/>
      <c r="W125" s="951"/>
      <c r="X125" s="951"/>
      <c r="Y125" s="951"/>
      <c r="Z125" s="951"/>
      <c r="AA125" s="951"/>
      <c r="AB125" s="951"/>
      <c r="AC125" s="951"/>
      <c r="AD125" s="951"/>
      <c r="AE125" s="952"/>
      <c r="AF125" s="19"/>
      <c r="AG125" s="19"/>
      <c r="AH125" s="672" t="s">
        <v>972</v>
      </c>
      <c r="AI125" s="673"/>
      <c r="AJ125" s="673"/>
      <c r="AK125" s="673"/>
      <c r="AL125" s="673"/>
      <c r="AM125" s="674"/>
      <c r="AN125" s="880" t="str">
        <f>IF('初期入力シート'!AK126="","□有　□無",IF('初期入力シート'!AK126="有り","■有　□無","□有　■無"))</f>
        <v>□有　□無</v>
      </c>
      <c r="AO125" s="881"/>
      <c r="AP125" s="881"/>
      <c r="AQ125" s="882"/>
      <c r="AR125" s="875" t="s">
        <v>951</v>
      </c>
      <c r="AS125" s="875"/>
      <c r="AT125" s="875"/>
      <c r="AU125" s="875"/>
      <c r="AV125" s="875"/>
      <c r="AW125" s="876"/>
      <c r="AX125" s="880" t="str">
        <f>IF('初期入力シート'!AK127="","□有　□無",IF('初期入力シート'!AK127="有り","■有　□無","□有　■無"))</f>
        <v>□有　□無</v>
      </c>
      <c r="AY125" s="881"/>
      <c r="AZ125" s="881"/>
      <c r="BA125" s="882"/>
      <c r="BB125" s="875" t="s">
        <v>952</v>
      </c>
      <c r="BC125" s="875"/>
      <c r="BD125" s="875"/>
      <c r="BE125" s="875"/>
      <c r="BF125" s="875"/>
      <c r="BG125" s="876"/>
      <c r="BH125" s="880" t="str">
        <f>IF('初期入力シート'!AK128="","□有　□無",IF('初期入力シート'!AK128="有り","■有　□無","□有　■無"))</f>
        <v>□有　□無</v>
      </c>
      <c r="BI125" s="881"/>
      <c r="BJ125" s="881"/>
      <c r="BK125" s="882"/>
    </row>
    <row r="126" spans="2:63" s="49" customFormat="1" ht="12" customHeight="1">
      <c r="B126" s="816"/>
      <c r="C126" s="817"/>
      <c r="D126" s="817"/>
      <c r="E126" s="818"/>
      <c r="F126" s="950"/>
      <c r="G126" s="951"/>
      <c r="H126" s="951"/>
      <c r="I126" s="951"/>
      <c r="J126" s="951"/>
      <c r="K126" s="951"/>
      <c r="L126" s="951"/>
      <c r="M126" s="951"/>
      <c r="N126" s="951"/>
      <c r="O126" s="952"/>
      <c r="P126" s="19"/>
      <c r="Q126" s="816"/>
      <c r="R126" s="817"/>
      <c r="S126" s="817"/>
      <c r="T126" s="818"/>
      <c r="U126" s="950"/>
      <c r="V126" s="951"/>
      <c r="W126" s="951"/>
      <c r="X126" s="951"/>
      <c r="Y126" s="951"/>
      <c r="Z126" s="951"/>
      <c r="AA126" s="951"/>
      <c r="AB126" s="951"/>
      <c r="AC126" s="951"/>
      <c r="AD126" s="951"/>
      <c r="AE126" s="952"/>
      <c r="AF126" s="19"/>
      <c r="AG126" s="19"/>
      <c r="AH126" s="675"/>
      <c r="AI126" s="676"/>
      <c r="AJ126" s="676"/>
      <c r="AK126" s="676"/>
      <c r="AL126" s="676"/>
      <c r="AM126" s="677"/>
      <c r="AN126" s="883"/>
      <c r="AO126" s="884"/>
      <c r="AP126" s="884"/>
      <c r="AQ126" s="885"/>
      <c r="AR126" s="875"/>
      <c r="AS126" s="875"/>
      <c r="AT126" s="875"/>
      <c r="AU126" s="875"/>
      <c r="AV126" s="875"/>
      <c r="AW126" s="876"/>
      <c r="AX126" s="883"/>
      <c r="AY126" s="884"/>
      <c r="AZ126" s="884"/>
      <c r="BA126" s="885"/>
      <c r="BB126" s="875"/>
      <c r="BC126" s="875"/>
      <c r="BD126" s="875"/>
      <c r="BE126" s="875"/>
      <c r="BF126" s="875"/>
      <c r="BG126" s="876"/>
      <c r="BH126" s="883"/>
      <c r="BI126" s="884"/>
      <c r="BJ126" s="884"/>
      <c r="BK126" s="885"/>
    </row>
    <row r="127" spans="2:63" s="49" customFormat="1" ht="12" customHeight="1">
      <c r="B127" s="816"/>
      <c r="C127" s="817"/>
      <c r="D127" s="817"/>
      <c r="E127" s="818"/>
      <c r="F127" s="950"/>
      <c r="G127" s="951"/>
      <c r="H127" s="951"/>
      <c r="I127" s="951"/>
      <c r="J127" s="951"/>
      <c r="K127" s="951"/>
      <c r="L127" s="951"/>
      <c r="M127" s="951"/>
      <c r="N127" s="951"/>
      <c r="O127" s="952"/>
      <c r="P127" s="19"/>
      <c r="Q127" s="832"/>
      <c r="R127" s="833"/>
      <c r="S127" s="833"/>
      <c r="T127" s="834"/>
      <c r="U127" s="950"/>
      <c r="V127" s="951"/>
      <c r="W127" s="951"/>
      <c r="X127" s="951"/>
      <c r="Y127" s="951"/>
      <c r="Z127" s="951"/>
      <c r="AA127" s="951"/>
      <c r="AB127" s="951"/>
      <c r="AC127" s="951"/>
      <c r="AD127" s="951"/>
      <c r="AE127" s="952"/>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row>
    <row r="128" spans="2:63" s="49" customFormat="1" ht="12" customHeight="1">
      <c r="B128" s="4"/>
      <c r="C128" s="770" t="s">
        <v>861</v>
      </c>
      <c r="D128" s="771"/>
      <c r="E128" s="772"/>
      <c r="F128" s="970" t="s">
        <v>784</v>
      </c>
      <c r="G128" s="971"/>
      <c r="H128" s="971"/>
      <c r="I128" s="971"/>
      <c r="J128" s="971"/>
      <c r="K128" s="971"/>
      <c r="L128" s="971"/>
      <c r="M128" s="971"/>
      <c r="N128" s="971"/>
      <c r="O128" s="972"/>
      <c r="P128" s="19"/>
      <c r="Q128" s="858" t="s">
        <v>840</v>
      </c>
      <c r="R128" s="859"/>
      <c r="S128" s="859"/>
      <c r="T128" s="860"/>
      <c r="U128" s="950">
        <f>IF('初期入力シート'!AK92="","",'初期入力シート'!AK92)</f>
      </c>
      <c r="V128" s="951"/>
      <c r="W128" s="951"/>
      <c r="X128" s="951"/>
      <c r="Y128" s="951"/>
      <c r="Z128" s="951"/>
      <c r="AA128" s="951"/>
      <c r="AB128" s="951"/>
      <c r="AC128" s="951"/>
      <c r="AD128" s="951"/>
      <c r="AE128" s="952"/>
      <c r="AF128" s="19"/>
      <c r="AG128" s="19"/>
      <c r="AH128" s="957" t="s">
        <v>69</v>
      </c>
      <c r="AI128" s="957"/>
      <c r="AJ128" s="956" t="s">
        <v>968</v>
      </c>
      <c r="AK128" s="956"/>
      <c r="AL128" s="956"/>
      <c r="AM128" s="956"/>
      <c r="AN128" s="956"/>
      <c r="AO128" s="956"/>
      <c r="AP128" s="956"/>
      <c r="AQ128" s="956"/>
      <c r="AR128" s="956"/>
      <c r="AS128" s="956"/>
      <c r="AT128" s="956"/>
      <c r="AU128" s="956"/>
      <c r="AV128" s="956"/>
      <c r="AW128" s="956"/>
      <c r="AX128" s="956"/>
      <c r="AY128" s="956"/>
      <c r="AZ128" s="956"/>
      <c r="BA128" s="956"/>
      <c r="BB128" s="956"/>
      <c r="BC128" s="956"/>
      <c r="BD128" s="956"/>
      <c r="BE128" s="956"/>
      <c r="BF128" s="956"/>
      <c r="BG128" s="956"/>
      <c r="BH128" s="956"/>
      <c r="BI128" s="956"/>
      <c r="BJ128" s="956"/>
      <c r="BK128" s="956"/>
    </row>
    <row r="129" spans="2:63" s="49" customFormat="1" ht="12" customHeight="1">
      <c r="B129" s="4"/>
      <c r="C129" s="773"/>
      <c r="D129" s="774"/>
      <c r="E129" s="775"/>
      <c r="F129" s="970"/>
      <c r="G129" s="971"/>
      <c r="H129" s="971"/>
      <c r="I129" s="971"/>
      <c r="J129" s="971"/>
      <c r="K129" s="971"/>
      <c r="L129" s="971"/>
      <c r="M129" s="971"/>
      <c r="N129" s="971"/>
      <c r="O129" s="972"/>
      <c r="P129" s="19"/>
      <c r="Q129" s="816"/>
      <c r="R129" s="817"/>
      <c r="S129" s="817"/>
      <c r="T129" s="818"/>
      <c r="U129" s="950"/>
      <c r="V129" s="951"/>
      <c r="W129" s="951"/>
      <c r="X129" s="951"/>
      <c r="Y129" s="951"/>
      <c r="Z129" s="951"/>
      <c r="AA129" s="951"/>
      <c r="AB129" s="951"/>
      <c r="AC129" s="951"/>
      <c r="AD129" s="951"/>
      <c r="AE129" s="952"/>
      <c r="AF129" s="19"/>
      <c r="AG129" s="19"/>
      <c r="AH129" s="34"/>
      <c r="AI129" s="34"/>
      <c r="AJ129" s="956"/>
      <c r="AK129" s="956"/>
      <c r="AL129" s="956"/>
      <c r="AM129" s="956"/>
      <c r="AN129" s="956"/>
      <c r="AO129" s="956"/>
      <c r="AP129" s="956"/>
      <c r="AQ129" s="956"/>
      <c r="AR129" s="956"/>
      <c r="AS129" s="956"/>
      <c r="AT129" s="956"/>
      <c r="AU129" s="956"/>
      <c r="AV129" s="956"/>
      <c r="AW129" s="956"/>
      <c r="AX129" s="956"/>
      <c r="AY129" s="956"/>
      <c r="AZ129" s="956"/>
      <c r="BA129" s="956"/>
      <c r="BB129" s="956"/>
      <c r="BC129" s="956"/>
      <c r="BD129" s="956"/>
      <c r="BE129" s="956"/>
      <c r="BF129" s="956"/>
      <c r="BG129" s="956"/>
      <c r="BH129" s="956"/>
      <c r="BI129" s="956"/>
      <c r="BJ129" s="956"/>
      <c r="BK129" s="956"/>
    </row>
    <row r="130" spans="2:63" s="49" customFormat="1" ht="12" customHeight="1">
      <c r="B130" s="6"/>
      <c r="C130" s="776"/>
      <c r="D130" s="777"/>
      <c r="E130" s="778"/>
      <c r="F130" s="970"/>
      <c r="G130" s="971"/>
      <c r="H130" s="971"/>
      <c r="I130" s="971"/>
      <c r="J130" s="971"/>
      <c r="K130" s="971"/>
      <c r="L130" s="971"/>
      <c r="M130" s="971"/>
      <c r="N130" s="971"/>
      <c r="O130" s="972"/>
      <c r="P130" s="19"/>
      <c r="Q130" s="816"/>
      <c r="R130" s="817"/>
      <c r="S130" s="817"/>
      <c r="T130" s="818"/>
      <c r="U130" s="950"/>
      <c r="V130" s="951"/>
      <c r="W130" s="951"/>
      <c r="X130" s="951"/>
      <c r="Y130" s="951"/>
      <c r="Z130" s="951"/>
      <c r="AA130" s="951"/>
      <c r="AB130" s="951"/>
      <c r="AC130" s="951"/>
      <c r="AD130" s="951"/>
      <c r="AE130" s="952"/>
      <c r="AF130" s="19"/>
      <c r="AG130" s="19"/>
      <c r="AH130" s="34"/>
      <c r="AI130" s="34"/>
      <c r="AJ130" s="956"/>
      <c r="AK130" s="956"/>
      <c r="AL130" s="956"/>
      <c r="AM130" s="956"/>
      <c r="AN130" s="956"/>
      <c r="AO130" s="956"/>
      <c r="AP130" s="956"/>
      <c r="AQ130" s="956"/>
      <c r="AR130" s="956"/>
      <c r="AS130" s="956"/>
      <c r="AT130" s="956"/>
      <c r="AU130" s="956"/>
      <c r="AV130" s="956"/>
      <c r="AW130" s="956"/>
      <c r="AX130" s="956"/>
      <c r="AY130" s="956"/>
      <c r="AZ130" s="956"/>
      <c r="BA130" s="956"/>
      <c r="BB130" s="956"/>
      <c r="BC130" s="956"/>
      <c r="BD130" s="956"/>
      <c r="BE130" s="956"/>
      <c r="BF130" s="956"/>
      <c r="BG130" s="956"/>
      <c r="BH130" s="956"/>
      <c r="BI130" s="956"/>
      <c r="BJ130" s="956"/>
      <c r="BK130" s="956"/>
    </row>
    <row r="131" spans="2:63" s="49" customFormat="1" ht="12" customHeight="1">
      <c r="B131" s="858" t="s">
        <v>837</v>
      </c>
      <c r="C131" s="859"/>
      <c r="D131" s="859"/>
      <c r="E131" s="860"/>
      <c r="F131" s="961" t="str">
        <f>IF('初期入力シート'!AK95="","･選任　･非選任",'初期入力シート'!AK95)</f>
        <v>･選任　･非選任</v>
      </c>
      <c r="G131" s="962"/>
      <c r="H131" s="951">
        <f>IF('初期入力シート'!AK94="","",'初期入力シート'!AK94)</f>
      </c>
      <c r="I131" s="951"/>
      <c r="J131" s="951"/>
      <c r="K131" s="951"/>
      <c r="L131" s="951"/>
      <c r="M131" s="951"/>
      <c r="N131" s="951"/>
      <c r="O131" s="952"/>
      <c r="P131" s="19"/>
      <c r="Q131" s="8"/>
      <c r="R131" s="779" t="s">
        <v>839</v>
      </c>
      <c r="S131" s="780"/>
      <c r="T131" s="781"/>
      <c r="U131" s="862">
        <f>IF('初期入力シート'!AK93="","",'初期入力シート'!AK93)</f>
      </c>
      <c r="V131" s="863"/>
      <c r="W131" s="863"/>
      <c r="X131" s="863"/>
      <c r="Y131" s="863"/>
      <c r="Z131" s="863"/>
      <c r="AA131" s="863"/>
      <c r="AB131" s="863"/>
      <c r="AC131" s="863"/>
      <c r="AD131" s="863"/>
      <c r="AE131" s="864"/>
      <c r="AF131" s="19"/>
      <c r="AG131" s="19"/>
      <c r="AH131" s="957" t="s">
        <v>164</v>
      </c>
      <c r="AI131" s="957"/>
      <c r="AJ131" s="1031" t="s">
        <v>964</v>
      </c>
      <c r="AK131" s="1031"/>
      <c r="AL131" s="1031"/>
      <c r="AM131" s="1031"/>
      <c r="AN131" s="1031"/>
      <c r="AO131" s="1031"/>
      <c r="AP131" s="1031"/>
      <c r="AQ131" s="1031"/>
      <c r="AR131" s="1031"/>
      <c r="AS131" s="1031"/>
      <c r="AT131" s="1031"/>
      <c r="AU131" s="1031"/>
      <c r="AV131" s="1031"/>
      <c r="AW131" s="1031"/>
      <c r="AX131" s="1031"/>
      <c r="AY131" s="1031"/>
      <c r="AZ131" s="1031"/>
      <c r="BA131" s="1031"/>
      <c r="BB131" s="1031"/>
      <c r="BC131" s="1031"/>
      <c r="BD131" s="1031"/>
      <c r="BE131" s="1031"/>
      <c r="BF131" s="1031"/>
      <c r="BG131" s="1031"/>
      <c r="BH131" s="1031"/>
      <c r="BI131" s="1031"/>
      <c r="BJ131" s="1031"/>
      <c r="BK131" s="1031"/>
    </row>
    <row r="132" spans="2:63" s="49" customFormat="1" ht="12" customHeight="1">
      <c r="B132" s="816"/>
      <c r="C132" s="817"/>
      <c r="D132" s="817"/>
      <c r="E132" s="818"/>
      <c r="F132" s="963"/>
      <c r="G132" s="964"/>
      <c r="H132" s="951"/>
      <c r="I132" s="951"/>
      <c r="J132" s="951"/>
      <c r="K132" s="951"/>
      <c r="L132" s="951"/>
      <c r="M132" s="951"/>
      <c r="N132" s="951"/>
      <c r="O132" s="952"/>
      <c r="P132" s="19"/>
      <c r="Q132" s="8"/>
      <c r="R132" s="782"/>
      <c r="S132" s="783"/>
      <c r="T132" s="784"/>
      <c r="U132" s="865"/>
      <c r="V132" s="866"/>
      <c r="W132" s="866"/>
      <c r="X132" s="866"/>
      <c r="Y132" s="866"/>
      <c r="Z132" s="866"/>
      <c r="AA132" s="866"/>
      <c r="AB132" s="866"/>
      <c r="AC132" s="866"/>
      <c r="AD132" s="866"/>
      <c r="AE132" s="867"/>
      <c r="AF132" s="19"/>
      <c r="AG132" s="19"/>
      <c r="AH132" s="34"/>
      <c r="AI132" s="34"/>
      <c r="AJ132" s="1031"/>
      <c r="AK132" s="1031"/>
      <c r="AL132" s="1031"/>
      <c r="AM132" s="1031"/>
      <c r="AN132" s="1031"/>
      <c r="AO132" s="1031"/>
      <c r="AP132" s="1031"/>
      <c r="AQ132" s="1031"/>
      <c r="AR132" s="1031"/>
      <c r="AS132" s="1031"/>
      <c r="AT132" s="1031"/>
      <c r="AU132" s="1031"/>
      <c r="AV132" s="1031"/>
      <c r="AW132" s="1031"/>
      <c r="AX132" s="1031"/>
      <c r="AY132" s="1031"/>
      <c r="AZ132" s="1031"/>
      <c r="BA132" s="1031"/>
      <c r="BB132" s="1031"/>
      <c r="BC132" s="1031"/>
      <c r="BD132" s="1031"/>
      <c r="BE132" s="1031"/>
      <c r="BF132" s="1031"/>
      <c r="BG132" s="1031"/>
      <c r="BH132" s="1031"/>
      <c r="BI132" s="1031"/>
      <c r="BJ132" s="1031"/>
      <c r="BK132" s="1031"/>
    </row>
    <row r="133" spans="2:63" s="49" customFormat="1" ht="12" customHeight="1">
      <c r="B133" s="816"/>
      <c r="C133" s="817"/>
      <c r="D133" s="817"/>
      <c r="E133" s="818"/>
      <c r="F133" s="965"/>
      <c r="G133" s="966"/>
      <c r="H133" s="951"/>
      <c r="I133" s="951"/>
      <c r="J133" s="951"/>
      <c r="K133" s="951"/>
      <c r="L133" s="951"/>
      <c r="M133" s="951"/>
      <c r="N133" s="951"/>
      <c r="O133" s="952"/>
      <c r="P133" s="19"/>
      <c r="Q133" s="8"/>
      <c r="R133" s="888"/>
      <c r="S133" s="889"/>
      <c r="T133" s="890"/>
      <c r="U133" s="868"/>
      <c r="V133" s="869"/>
      <c r="W133" s="869"/>
      <c r="X133" s="869"/>
      <c r="Y133" s="869"/>
      <c r="Z133" s="869"/>
      <c r="AA133" s="869"/>
      <c r="AB133" s="869"/>
      <c r="AC133" s="869"/>
      <c r="AD133" s="869"/>
      <c r="AE133" s="870"/>
      <c r="AF133" s="19"/>
      <c r="AG133" s="19"/>
      <c r="AH133" s="957" t="s">
        <v>165</v>
      </c>
      <c r="AI133" s="957"/>
      <c r="AJ133" s="1030" t="s">
        <v>963</v>
      </c>
      <c r="AK133" s="1030"/>
      <c r="AL133" s="1030"/>
      <c r="AM133" s="1030"/>
      <c r="AN133" s="1030"/>
      <c r="AO133" s="1030"/>
      <c r="AP133" s="1030"/>
      <c r="AQ133" s="1030"/>
      <c r="AR133" s="1030"/>
      <c r="AS133" s="1030"/>
      <c r="AT133" s="1030"/>
      <c r="AU133" s="1030"/>
      <c r="AV133" s="1030"/>
      <c r="AW133" s="1030"/>
      <c r="AX133" s="1030"/>
      <c r="AY133" s="1030"/>
      <c r="AZ133" s="1030"/>
      <c r="BA133" s="1030"/>
      <c r="BB133" s="1030"/>
      <c r="BC133" s="1030"/>
      <c r="BD133" s="1030"/>
      <c r="BE133" s="1030"/>
      <c r="BF133" s="1030"/>
      <c r="BG133" s="1030"/>
      <c r="BH133" s="1030"/>
      <c r="BI133" s="1030"/>
      <c r="BJ133" s="1030"/>
      <c r="BK133" s="1030"/>
    </row>
    <row r="134" spans="2:63" s="49" customFormat="1" ht="12" customHeight="1">
      <c r="B134" s="4"/>
      <c r="C134" s="779" t="s">
        <v>839</v>
      </c>
      <c r="D134" s="780"/>
      <c r="E134" s="781"/>
      <c r="F134" s="862">
        <f>IF(H131="","",'初期入力シート'!AK96)</f>
      </c>
      <c r="G134" s="863"/>
      <c r="H134" s="863"/>
      <c r="I134" s="863"/>
      <c r="J134" s="863"/>
      <c r="K134" s="863"/>
      <c r="L134" s="863"/>
      <c r="M134" s="863"/>
      <c r="N134" s="863"/>
      <c r="O134" s="864"/>
      <c r="P134" s="19"/>
      <c r="Q134" s="8"/>
      <c r="R134" s="891" t="s">
        <v>841</v>
      </c>
      <c r="S134" s="892"/>
      <c r="T134" s="893"/>
      <c r="U134" s="950">
        <f>IF('初期入力シート'!AK100="","",'初期入力シート'!AK100)</f>
      </c>
      <c r="V134" s="951"/>
      <c r="W134" s="951"/>
      <c r="X134" s="951"/>
      <c r="Y134" s="951"/>
      <c r="Z134" s="951"/>
      <c r="AA134" s="951"/>
      <c r="AB134" s="951"/>
      <c r="AC134" s="951"/>
      <c r="AD134" s="951"/>
      <c r="AE134" s="952"/>
      <c r="AF134" s="19"/>
      <c r="AG134" s="19"/>
      <c r="AH134" s="12"/>
      <c r="AI134" s="2" t="s">
        <v>160</v>
      </c>
      <c r="AJ134" s="12"/>
      <c r="AK134" s="12"/>
      <c r="AL134" s="12"/>
      <c r="AM134" s="12"/>
      <c r="AN134" s="12"/>
      <c r="AO134" s="12"/>
      <c r="AP134" s="12"/>
      <c r="AQ134" s="12"/>
      <c r="AR134" s="12"/>
      <c r="AS134" s="12"/>
      <c r="AT134" s="12"/>
      <c r="AU134" s="12"/>
      <c r="AV134" s="12"/>
      <c r="AW134" s="12"/>
      <c r="AX134" s="12" t="s">
        <v>907</v>
      </c>
      <c r="AY134" s="12"/>
      <c r="AZ134" s="12"/>
      <c r="BA134" s="12"/>
      <c r="BB134" s="12"/>
      <c r="BC134" s="12"/>
      <c r="BD134" s="12"/>
      <c r="BE134" s="12"/>
      <c r="BF134" s="12"/>
      <c r="BG134" s="12"/>
      <c r="BH134" s="12"/>
      <c r="BI134" s="19"/>
      <c r="BJ134" s="19"/>
      <c r="BK134" s="19"/>
    </row>
    <row r="135" spans="2:63" s="49" customFormat="1" ht="12" customHeight="1">
      <c r="B135" s="4"/>
      <c r="C135" s="782"/>
      <c r="D135" s="783"/>
      <c r="E135" s="784"/>
      <c r="F135" s="865"/>
      <c r="G135" s="866"/>
      <c r="H135" s="866"/>
      <c r="I135" s="866"/>
      <c r="J135" s="866"/>
      <c r="K135" s="866"/>
      <c r="L135" s="866"/>
      <c r="M135" s="866"/>
      <c r="N135" s="866"/>
      <c r="O135" s="867"/>
      <c r="P135" s="19"/>
      <c r="Q135" s="8"/>
      <c r="R135" s="894"/>
      <c r="S135" s="895"/>
      <c r="T135" s="896"/>
      <c r="U135" s="950"/>
      <c r="V135" s="951"/>
      <c r="W135" s="951"/>
      <c r="X135" s="951"/>
      <c r="Y135" s="951"/>
      <c r="Z135" s="951"/>
      <c r="AA135" s="951"/>
      <c r="AB135" s="951"/>
      <c r="AC135" s="951"/>
      <c r="AD135" s="951"/>
      <c r="AE135" s="952"/>
      <c r="AF135" s="19"/>
      <c r="AG135" s="19"/>
      <c r="AH135" s="19"/>
      <c r="AI135" s="12" t="s">
        <v>842</v>
      </c>
      <c r="AJ135" s="12"/>
      <c r="AK135" s="12"/>
      <c r="AL135" s="12"/>
      <c r="AM135" s="12"/>
      <c r="AN135" s="12"/>
      <c r="AO135" s="12"/>
      <c r="AP135" s="12"/>
      <c r="AQ135" s="12"/>
      <c r="AR135" s="12"/>
      <c r="AS135" s="12"/>
      <c r="AT135" s="12"/>
      <c r="AU135" s="12"/>
      <c r="AV135" s="12"/>
      <c r="AW135" s="19"/>
      <c r="AX135" s="12" t="s">
        <v>500</v>
      </c>
      <c r="AY135" s="17"/>
      <c r="AZ135" s="12"/>
      <c r="BA135" s="12"/>
      <c r="BB135" s="12"/>
      <c r="BC135" s="12"/>
      <c r="BD135" s="12"/>
      <c r="BE135" s="12"/>
      <c r="BF135" s="12"/>
      <c r="BG135" s="12"/>
      <c r="BH135" s="12"/>
      <c r="BI135" s="19"/>
      <c r="BJ135" s="19"/>
      <c r="BK135" s="19"/>
    </row>
    <row r="136" spans="2:63" s="49" customFormat="1" ht="12" customHeight="1">
      <c r="B136" s="9"/>
      <c r="C136" s="785"/>
      <c r="D136" s="786"/>
      <c r="E136" s="787"/>
      <c r="F136" s="947"/>
      <c r="G136" s="948"/>
      <c r="H136" s="948"/>
      <c r="I136" s="948"/>
      <c r="J136" s="948"/>
      <c r="K136" s="948"/>
      <c r="L136" s="948"/>
      <c r="M136" s="948"/>
      <c r="N136" s="948"/>
      <c r="O136" s="949"/>
      <c r="P136" s="19"/>
      <c r="Q136" s="10"/>
      <c r="R136" s="897"/>
      <c r="S136" s="898"/>
      <c r="T136" s="899"/>
      <c r="U136" s="953"/>
      <c r="V136" s="954"/>
      <c r="W136" s="954"/>
      <c r="X136" s="954"/>
      <c r="Y136" s="954"/>
      <c r="Z136" s="954"/>
      <c r="AA136" s="954"/>
      <c r="AB136" s="954"/>
      <c r="AC136" s="954"/>
      <c r="AD136" s="954"/>
      <c r="AE136" s="955"/>
      <c r="AF136" s="19"/>
      <c r="AG136" s="19"/>
      <c r="AH136" s="19"/>
      <c r="AI136" s="12" t="s">
        <v>908</v>
      </c>
      <c r="AJ136" s="12"/>
      <c r="AK136" s="12"/>
      <c r="AL136" s="12"/>
      <c r="AM136" s="12"/>
      <c r="AN136" s="12"/>
      <c r="AO136" s="12"/>
      <c r="AP136" s="12"/>
      <c r="AQ136" s="12"/>
      <c r="AR136" s="12"/>
      <c r="AS136" s="12"/>
      <c r="AT136" s="12"/>
      <c r="AU136" s="12"/>
      <c r="AV136" s="12"/>
      <c r="AW136" s="19"/>
      <c r="AX136" s="12" t="s">
        <v>501</v>
      </c>
      <c r="AY136" s="12"/>
      <c r="AZ136" s="12"/>
      <c r="BA136" s="12"/>
      <c r="BB136" s="12"/>
      <c r="BC136" s="12"/>
      <c r="BD136" s="12"/>
      <c r="BE136" s="12"/>
      <c r="BF136" s="12"/>
      <c r="BG136" s="12"/>
      <c r="BH136" s="12"/>
      <c r="BI136" s="19"/>
      <c r="BJ136" s="19"/>
      <c r="BK136" s="19"/>
    </row>
    <row r="137" spans="2:63" s="49" customFormat="1"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2" t="s">
        <v>843</v>
      </c>
      <c r="AJ137" s="12"/>
      <c r="AK137" s="12"/>
      <c r="AL137" s="12"/>
      <c r="AM137" s="12"/>
      <c r="AN137" s="12"/>
      <c r="AO137" s="12"/>
      <c r="AP137" s="12"/>
      <c r="AQ137" s="12"/>
      <c r="AR137" s="12"/>
      <c r="AS137" s="12"/>
      <c r="AT137" s="12"/>
      <c r="AU137" s="12"/>
      <c r="AV137" s="12"/>
      <c r="AW137" s="19"/>
      <c r="AX137" s="12" t="s">
        <v>844</v>
      </c>
      <c r="AY137" s="12"/>
      <c r="AZ137" s="12"/>
      <c r="BA137" s="12"/>
      <c r="BB137" s="12"/>
      <c r="BC137" s="12"/>
      <c r="BD137" s="12"/>
      <c r="BE137" s="12"/>
      <c r="BF137" s="12"/>
      <c r="BG137" s="12"/>
      <c r="BH137" s="12"/>
      <c r="BI137" s="19"/>
      <c r="BJ137" s="19"/>
      <c r="BK137" s="19"/>
    </row>
    <row r="138" spans="2:63" s="49" customFormat="1" ht="12" customHeight="1">
      <c r="B138" s="672" t="s">
        <v>972</v>
      </c>
      <c r="C138" s="673"/>
      <c r="D138" s="673"/>
      <c r="E138" s="673"/>
      <c r="F138" s="673"/>
      <c r="G138" s="674"/>
      <c r="H138" s="880" t="str">
        <f>AN52</f>
        <v>□有　□無</v>
      </c>
      <c r="I138" s="881"/>
      <c r="J138" s="881"/>
      <c r="K138" s="882"/>
      <c r="L138" s="875" t="s">
        <v>951</v>
      </c>
      <c r="M138" s="875"/>
      <c r="N138" s="875"/>
      <c r="O138" s="875"/>
      <c r="P138" s="875"/>
      <c r="Q138" s="876"/>
      <c r="R138" s="880" t="str">
        <f>AX52</f>
        <v>□有　□無</v>
      </c>
      <c r="S138" s="881"/>
      <c r="T138" s="881"/>
      <c r="U138" s="882"/>
      <c r="V138" s="875" t="s">
        <v>952</v>
      </c>
      <c r="W138" s="875"/>
      <c r="X138" s="875"/>
      <c r="Y138" s="875"/>
      <c r="Z138" s="875"/>
      <c r="AA138" s="876"/>
      <c r="AB138" s="880" t="str">
        <f>BH52</f>
        <v>□有　□無</v>
      </c>
      <c r="AC138" s="881"/>
      <c r="AD138" s="881"/>
      <c r="AE138" s="882"/>
      <c r="AF138" s="19"/>
      <c r="AG138" s="19"/>
      <c r="AH138" s="19"/>
      <c r="AI138" s="12" t="s">
        <v>845</v>
      </c>
      <c r="AJ138" s="12"/>
      <c r="AK138" s="12"/>
      <c r="AL138" s="12"/>
      <c r="AM138" s="12"/>
      <c r="AN138" s="12"/>
      <c r="AO138" s="12"/>
      <c r="AP138" s="12"/>
      <c r="AQ138" s="12"/>
      <c r="AR138" s="12"/>
      <c r="AS138" s="12"/>
      <c r="AT138" s="12"/>
      <c r="AU138" s="12"/>
      <c r="AV138" s="12"/>
      <c r="AW138" s="19"/>
      <c r="AX138" s="12" t="s">
        <v>846</v>
      </c>
      <c r="AY138" s="12"/>
      <c r="AZ138" s="12"/>
      <c r="BA138" s="12"/>
      <c r="BB138" s="12"/>
      <c r="BC138" s="12"/>
      <c r="BD138" s="12"/>
      <c r="BE138" s="12"/>
      <c r="BF138" s="12"/>
      <c r="BG138" s="12"/>
      <c r="BH138" s="12"/>
      <c r="BI138" s="19"/>
      <c r="BJ138" s="19"/>
      <c r="BK138" s="19"/>
    </row>
    <row r="139" spans="2:63" s="49" customFormat="1" ht="12" customHeight="1">
      <c r="B139" s="675"/>
      <c r="C139" s="676"/>
      <c r="D139" s="676"/>
      <c r="E139" s="676"/>
      <c r="F139" s="676"/>
      <c r="G139" s="677"/>
      <c r="H139" s="883"/>
      <c r="I139" s="884"/>
      <c r="J139" s="884"/>
      <c r="K139" s="885"/>
      <c r="L139" s="875"/>
      <c r="M139" s="875"/>
      <c r="N139" s="875"/>
      <c r="O139" s="875"/>
      <c r="P139" s="875"/>
      <c r="Q139" s="876"/>
      <c r="R139" s="883"/>
      <c r="S139" s="884"/>
      <c r="T139" s="884"/>
      <c r="U139" s="885"/>
      <c r="V139" s="875"/>
      <c r="W139" s="875"/>
      <c r="X139" s="875"/>
      <c r="Y139" s="875"/>
      <c r="Z139" s="875"/>
      <c r="AA139" s="876"/>
      <c r="AB139" s="883"/>
      <c r="AC139" s="884"/>
      <c r="AD139" s="884"/>
      <c r="AE139" s="885"/>
      <c r="AF139" s="19"/>
      <c r="AG139" s="19"/>
      <c r="AH139" s="19"/>
      <c r="AI139" s="12" t="s">
        <v>847</v>
      </c>
      <c r="AJ139" s="12"/>
      <c r="AK139" s="12"/>
      <c r="AL139" s="12"/>
      <c r="AM139" s="12"/>
      <c r="AN139" s="12"/>
      <c r="AO139" s="12"/>
      <c r="AP139" s="12"/>
      <c r="AQ139" s="12"/>
      <c r="AR139" s="12"/>
      <c r="AS139" s="12"/>
      <c r="AT139" s="12"/>
      <c r="AU139" s="12"/>
      <c r="AV139" s="12"/>
      <c r="AW139" s="19"/>
      <c r="AX139" s="12" t="s">
        <v>848</v>
      </c>
      <c r="AY139" s="12"/>
      <c r="AZ139" s="12"/>
      <c r="BA139" s="12"/>
      <c r="BB139" s="12"/>
      <c r="BC139" s="12"/>
      <c r="BD139" s="12"/>
      <c r="BE139" s="12"/>
      <c r="BF139" s="12"/>
      <c r="BG139" s="12"/>
      <c r="BH139" s="12"/>
      <c r="BI139" s="19"/>
      <c r="BJ139" s="19"/>
      <c r="BK139" s="19"/>
    </row>
    <row r="140" spans="2:63" s="49" customFormat="1" ht="12" customHeight="1">
      <c r="B140" s="7"/>
      <c r="C140" s="13"/>
      <c r="D140" s="13"/>
      <c r="E140" s="13"/>
      <c r="F140" s="14"/>
      <c r="G140" s="14"/>
      <c r="H140" s="14"/>
      <c r="I140" s="14"/>
      <c r="J140" s="14"/>
      <c r="K140" s="14"/>
      <c r="L140" s="14"/>
      <c r="M140" s="14"/>
      <c r="N140" s="14"/>
      <c r="O140" s="14"/>
      <c r="P140" s="19"/>
      <c r="Q140" s="15"/>
      <c r="R140" s="5"/>
      <c r="S140" s="5"/>
      <c r="T140" s="5"/>
      <c r="U140" s="14"/>
      <c r="V140" s="14"/>
      <c r="W140" s="14"/>
      <c r="X140" s="14"/>
      <c r="Y140" s="14"/>
      <c r="Z140" s="14"/>
      <c r="AA140" s="14"/>
      <c r="AB140" s="14"/>
      <c r="AC140" s="14"/>
      <c r="AD140" s="14"/>
      <c r="AE140" s="14"/>
      <c r="AF140" s="19"/>
      <c r="AG140" s="19"/>
      <c r="AH140" s="19"/>
      <c r="AI140" s="12" t="s">
        <v>849</v>
      </c>
      <c r="AJ140" s="12"/>
      <c r="AK140" s="12"/>
      <c r="AL140" s="12"/>
      <c r="AM140" s="12"/>
      <c r="AN140" s="12"/>
      <c r="AO140" s="12"/>
      <c r="AP140" s="12"/>
      <c r="AQ140" s="12"/>
      <c r="AR140" s="12"/>
      <c r="AS140" s="12"/>
      <c r="AT140" s="12"/>
      <c r="AU140" s="12"/>
      <c r="AV140" s="12"/>
      <c r="AW140" s="19"/>
      <c r="AX140" s="12" t="s">
        <v>850</v>
      </c>
      <c r="AY140" s="12"/>
      <c r="AZ140" s="12"/>
      <c r="BA140" s="12"/>
      <c r="BB140" s="12"/>
      <c r="BC140" s="12"/>
      <c r="BD140" s="12"/>
      <c r="BE140" s="12"/>
      <c r="BF140" s="12"/>
      <c r="BG140" s="12"/>
      <c r="BH140" s="12"/>
      <c r="BI140" s="19"/>
      <c r="BJ140" s="19"/>
      <c r="BK140" s="19"/>
    </row>
    <row r="141" spans="2:63" s="49" customFormat="1" ht="12" customHeight="1">
      <c r="B141" s="24" t="s">
        <v>787</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19"/>
      <c r="AG141" s="19"/>
      <c r="AH141" s="19"/>
      <c r="AI141" s="12" t="s">
        <v>851</v>
      </c>
      <c r="AJ141" s="12"/>
      <c r="AK141" s="12"/>
      <c r="AL141" s="12"/>
      <c r="AM141" s="12"/>
      <c r="AN141" s="12"/>
      <c r="AO141" s="12"/>
      <c r="AP141" s="12"/>
      <c r="AQ141" s="12"/>
      <c r="AR141" s="12"/>
      <c r="AS141" s="12"/>
      <c r="AT141" s="12"/>
      <c r="AU141" s="12"/>
      <c r="AV141" s="12"/>
      <c r="AW141" s="19"/>
      <c r="AX141" s="12" t="s">
        <v>852</v>
      </c>
      <c r="AY141" s="12"/>
      <c r="AZ141" s="12"/>
      <c r="BA141" s="12"/>
      <c r="BB141" s="12"/>
      <c r="BC141" s="12"/>
      <c r="BD141" s="12"/>
      <c r="BE141" s="12"/>
      <c r="BF141" s="12"/>
      <c r="BG141" s="19"/>
      <c r="BH141" s="19"/>
      <c r="BI141" s="19"/>
      <c r="BJ141" s="19"/>
      <c r="BK141" s="19"/>
    </row>
    <row r="142" spans="2:63" s="49" customFormat="1" ht="12" customHeight="1">
      <c r="B142" s="957" t="s">
        <v>68</v>
      </c>
      <c r="C142" s="957"/>
      <c r="D142" s="1030" t="s">
        <v>966</v>
      </c>
      <c r="E142" s="1030"/>
      <c r="F142" s="1030"/>
      <c r="G142" s="1030"/>
      <c r="H142" s="1030"/>
      <c r="I142" s="1030"/>
      <c r="J142" s="1030"/>
      <c r="K142" s="1030"/>
      <c r="L142" s="1030"/>
      <c r="M142" s="1030"/>
      <c r="N142" s="1030"/>
      <c r="O142" s="1030"/>
      <c r="P142" s="1030"/>
      <c r="Q142" s="1030"/>
      <c r="R142" s="1030"/>
      <c r="S142" s="1030"/>
      <c r="T142" s="1030"/>
      <c r="U142" s="1030"/>
      <c r="V142" s="1030"/>
      <c r="W142" s="1030"/>
      <c r="X142" s="1030"/>
      <c r="Y142" s="1030"/>
      <c r="Z142" s="1030"/>
      <c r="AA142" s="1030"/>
      <c r="AB142" s="1030"/>
      <c r="AC142" s="1030"/>
      <c r="AD142" s="1030"/>
      <c r="AE142" s="1030"/>
      <c r="AF142" s="19"/>
      <c r="AG142" s="19"/>
      <c r="AH142" s="19"/>
      <c r="AI142" s="12" t="s">
        <v>853</v>
      </c>
      <c r="AJ142" s="12"/>
      <c r="AK142" s="12"/>
      <c r="AL142" s="12"/>
      <c r="AM142" s="12"/>
      <c r="AN142" s="12"/>
      <c r="AO142" s="12"/>
      <c r="AP142" s="12"/>
      <c r="AQ142" s="12"/>
      <c r="AR142" s="12"/>
      <c r="AS142" s="12"/>
      <c r="AT142" s="12"/>
      <c r="AU142" s="12"/>
      <c r="AV142" s="12"/>
      <c r="AW142" s="19"/>
      <c r="AX142" s="12" t="s">
        <v>854</v>
      </c>
      <c r="AY142" s="12"/>
      <c r="AZ142" s="19"/>
      <c r="BA142" s="19"/>
      <c r="BB142" s="19"/>
      <c r="BC142" s="19"/>
      <c r="BD142" s="19"/>
      <c r="BE142" s="19"/>
      <c r="BF142" s="19"/>
      <c r="BG142" s="19"/>
      <c r="BH142" s="19"/>
      <c r="BI142" s="19"/>
      <c r="BJ142" s="19"/>
      <c r="BK142" s="19"/>
    </row>
    <row r="143" spans="2:63" s="49" customFormat="1"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2" t="s">
        <v>855</v>
      </c>
      <c r="AJ143" s="12"/>
      <c r="AK143" s="12"/>
      <c r="AL143" s="12"/>
      <c r="AM143" s="12"/>
      <c r="AN143" s="12"/>
      <c r="AO143" s="12"/>
      <c r="AP143" s="12"/>
      <c r="AQ143" s="12"/>
      <c r="AR143" s="12"/>
      <c r="AS143" s="12"/>
      <c r="AT143" s="12"/>
      <c r="AU143" s="12"/>
      <c r="AV143" s="12"/>
      <c r="AW143" s="19"/>
      <c r="AX143" s="12" t="s">
        <v>856</v>
      </c>
      <c r="AY143" s="12"/>
      <c r="AZ143" s="19"/>
      <c r="BA143" s="19"/>
      <c r="BB143" s="19"/>
      <c r="BC143" s="19"/>
      <c r="BD143" s="19"/>
      <c r="BE143" s="19"/>
      <c r="BF143" s="19"/>
      <c r="BG143" s="19"/>
      <c r="BH143" s="19"/>
      <c r="BI143" s="19"/>
      <c r="BJ143" s="19"/>
      <c r="BK143" s="19"/>
    </row>
    <row r="144" spans="2:63" s="49" customFormat="1" ht="12" customHeight="1">
      <c r="B144" s="34"/>
      <c r="C144" s="34"/>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19"/>
      <c r="AG144" s="19"/>
      <c r="AH144" s="19"/>
      <c r="AI144" s="12" t="s">
        <v>857</v>
      </c>
      <c r="AJ144" s="12"/>
      <c r="AK144" s="12"/>
      <c r="AL144" s="12"/>
      <c r="AM144" s="12"/>
      <c r="AN144" s="12"/>
      <c r="AO144" s="12"/>
      <c r="AP144" s="12"/>
      <c r="AQ144" s="12"/>
      <c r="AR144" s="12"/>
      <c r="AS144" s="12"/>
      <c r="AT144" s="12"/>
      <c r="AU144" s="12"/>
      <c r="AV144" s="12"/>
      <c r="AW144" s="19"/>
      <c r="AX144" s="12" t="s">
        <v>858</v>
      </c>
      <c r="AY144" s="12"/>
      <c r="AZ144" s="19"/>
      <c r="BA144" s="19"/>
      <c r="BB144" s="19"/>
      <c r="BC144" s="19"/>
      <c r="BD144" s="19"/>
      <c r="BE144" s="19"/>
      <c r="BF144" s="19"/>
      <c r="BG144" s="19"/>
      <c r="BH144" s="19"/>
      <c r="BI144" s="19"/>
      <c r="BJ144" s="19"/>
      <c r="BK144" s="19"/>
    </row>
    <row r="145" spans="2:63" s="49" customFormat="1" ht="9.75" customHeight="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row>
    <row r="146" s="49" customFormat="1" ht="9.75" customHeight="1"/>
    <row r="147" s="52" customFormat="1" ht="9.75" customHeight="1"/>
    <row r="148" spans="2:21" s="52" customFormat="1" ht="9.75" customHeight="1">
      <c r="B148" s="1024" t="s">
        <v>23</v>
      </c>
      <c r="C148" s="1025"/>
      <c r="D148" s="1025"/>
      <c r="E148" s="1025"/>
      <c r="F148" s="1026"/>
      <c r="H148" s="939" t="s">
        <v>21</v>
      </c>
      <c r="I148" s="940"/>
      <c r="J148" s="940"/>
      <c r="K148" s="940"/>
      <c r="L148" s="940"/>
      <c r="M148" s="940"/>
      <c r="N148" s="940"/>
      <c r="O148" s="940"/>
      <c r="P148" s="941"/>
      <c r="R148" s="1015" t="s">
        <v>64</v>
      </c>
      <c r="S148" s="1016"/>
      <c r="T148" s="1016"/>
      <c r="U148" s="1017"/>
    </row>
    <row r="149" spans="2:21" s="52" customFormat="1" ht="9.75" customHeight="1">
      <c r="B149" s="1027"/>
      <c r="C149" s="1028"/>
      <c r="D149" s="1028"/>
      <c r="E149" s="1028"/>
      <c r="F149" s="1029"/>
      <c r="H149" s="942"/>
      <c r="I149" s="943"/>
      <c r="J149" s="943"/>
      <c r="K149" s="943"/>
      <c r="L149" s="943"/>
      <c r="M149" s="943"/>
      <c r="N149" s="943"/>
      <c r="O149" s="943"/>
      <c r="P149" s="944"/>
      <c r="R149" s="1018"/>
      <c r="S149" s="1019"/>
      <c r="T149" s="1019"/>
      <c r="U149" s="1020"/>
    </row>
    <row r="150" s="52" customFormat="1" ht="9.75" customHeight="1"/>
    <row r="151" spans="2:63" s="52" customFormat="1"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688" t="str">
        <f>IF('初期入力シート'!AK102="","年　　月　　日",'初期入力シート'!AK102)</f>
        <v>年　　月　　日</v>
      </c>
      <c r="AA151" s="688"/>
      <c r="AB151" s="688"/>
      <c r="AC151" s="688"/>
      <c r="AD151" s="688"/>
      <c r="AE151" s="688"/>
      <c r="AF151" s="19"/>
      <c r="AG151" s="19"/>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row>
    <row r="152" spans="2:63" s="52" customFormat="1" ht="12" customHeight="1">
      <c r="B152" s="958" t="s">
        <v>32</v>
      </c>
      <c r="C152" s="958"/>
      <c r="D152" s="958"/>
      <c r="E152" s="958"/>
      <c r="F152" s="958"/>
      <c r="G152" s="958"/>
      <c r="H152" s="958"/>
      <c r="I152" s="958"/>
      <c r="J152" s="958"/>
      <c r="K152" s="958"/>
      <c r="L152" s="958"/>
      <c r="M152" s="958"/>
      <c r="N152" s="958"/>
      <c r="O152" s="958"/>
      <c r="P152" s="958"/>
      <c r="Q152" s="958"/>
      <c r="R152" s="958"/>
      <c r="S152" s="958"/>
      <c r="T152" s="958"/>
      <c r="U152" s="958"/>
      <c r="V152" s="958"/>
      <c r="W152" s="958"/>
      <c r="X152" s="958"/>
      <c r="Y152" s="958"/>
      <c r="Z152" s="958"/>
      <c r="AA152" s="958"/>
      <c r="AB152" s="958"/>
      <c r="AC152" s="958"/>
      <c r="AD152" s="958"/>
      <c r="AE152" s="958"/>
      <c r="AF152" s="20"/>
      <c r="AG152" s="21"/>
      <c r="AH152" s="16" t="s">
        <v>790</v>
      </c>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40" t="s">
        <v>20</v>
      </c>
    </row>
    <row r="153" spans="2:63" s="52" customFormat="1" ht="12" customHeight="1">
      <c r="B153" s="958"/>
      <c r="C153" s="958"/>
      <c r="D153" s="958"/>
      <c r="E153" s="958"/>
      <c r="F153" s="958"/>
      <c r="G153" s="958"/>
      <c r="H153" s="958"/>
      <c r="I153" s="958"/>
      <c r="J153" s="958"/>
      <c r="K153" s="958"/>
      <c r="L153" s="958"/>
      <c r="M153" s="958"/>
      <c r="N153" s="958"/>
      <c r="O153" s="958"/>
      <c r="P153" s="958"/>
      <c r="Q153" s="958"/>
      <c r="R153" s="958"/>
      <c r="S153" s="958"/>
      <c r="T153" s="958"/>
      <c r="U153" s="958"/>
      <c r="V153" s="958"/>
      <c r="W153" s="958"/>
      <c r="X153" s="958"/>
      <c r="Y153" s="958"/>
      <c r="Z153" s="958"/>
      <c r="AA153" s="958"/>
      <c r="AB153" s="958"/>
      <c r="AC153" s="958"/>
      <c r="AD153" s="958"/>
      <c r="AE153" s="958"/>
      <c r="AF153" s="20"/>
      <c r="AG153" s="21"/>
      <c r="AH153" s="653" t="s">
        <v>776</v>
      </c>
      <c r="AI153" s="654"/>
      <c r="AJ153" s="655"/>
      <c r="AK153" s="788">
        <f>S238</f>
      </c>
      <c r="AL153" s="789"/>
      <c r="AM153" s="789"/>
      <c r="AN153" s="789"/>
      <c r="AO153" s="789"/>
      <c r="AP153" s="789"/>
      <c r="AQ153" s="789"/>
      <c r="AR153" s="789"/>
      <c r="AS153" s="789"/>
      <c r="AT153" s="789"/>
      <c r="AU153" s="789"/>
      <c r="AV153" s="789"/>
      <c r="AW153" s="789"/>
      <c r="AX153" s="789"/>
      <c r="AY153" s="653" t="s">
        <v>788</v>
      </c>
      <c r="AZ153" s="654"/>
      <c r="BA153" s="655"/>
      <c r="BB153" s="788">
        <f>S240</f>
      </c>
      <c r="BC153" s="789"/>
      <c r="BD153" s="789"/>
      <c r="BE153" s="789"/>
      <c r="BF153" s="789"/>
      <c r="BG153" s="789"/>
      <c r="BH153" s="789"/>
      <c r="BI153" s="789"/>
      <c r="BJ153" s="789"/>
      <c r="BK153" s="795"/>
    </row>
    <row r="154" spans="2:63" s="52" customFormat="1" ht="12" customHeight="1">
      <c r="B154" s="958"/>
      <c r="C154" s="958"/>
      <c r="D154" s="958"/>
      <c r="E154" s="958"/>
      <c r="F154" s="958"/>
      <c r="G154" s="958"/>
      <c r="H154" s="958"/>
      <c r="I154" s="958"/>
      <c r="J154" s="958"/>
      <c r="K154" s="958"/>
      <c r="L154" s="958"/>
      <c r="M154" s="958"/>
      <c r="N154" s="958"/>
      <c r="O154" s="958"/>
      <c r="P154" s="958"/>
      <c r="Q154" s="958"/>
      <c r="R154" s="958"/>
      <c r="S154" s="958"/>
      <c r="T154" s="958"/>
      <c r="U154" s="958"/>
      <c r="V154" s="958"/>
      <c r="W154" s="958"/>
      <c r="X154" s="958"/>
      <c r="Y154" s="958"/>
      <c r="Z154" s="958"/>
      <c r="AA154" s="958"/>
      <c r="AB154" s="958"/>
      <c r="AC154" s="958"/>
      <c r="AD154" s="958"/>
      <c r="AE154" s="958"/>
      <c r="AF154" s="20"/>
      <c r="AG154" s="21"/>
      <c r="AH154" s="656"/>
      <c r="AI154" s="657"/>
      <c r="AJ154" s="658"/>
      <c r="AK154" s="790"/>
      <c r="AL154" s="791"/>
      <c r="AM154" s="791"/>
      <c r="AN154" s="791"/>
      <c r="AO154" s="791"/>
      <c r="AP154" s="791"/>
      <c r="AQ154" s="791"/>
      <c r="AR154" s="791"/>
      <c r="AS154" s="791"/>
      <c r="AT154" s="791"/>
      <c r="AU154" s="791"/>
      <c r="AV154" s="791"/>
      <c r="AW154" s="791"/>
      <c r="AX154" s="791"/>
      <c r="AY154" s="656"/>
      <c r="AZ154" s="657"/>
      <c r="BA154" s="658"/>
      <c r="BB154" s="790"/>
      <c r="BC154" s="791"/>
      <c r="BD154" s="791"/>
      <c r="BE154" s="791"/>
      <c r="BF154" s="791"/>
      <c r="BG154" s="791"/>
      <c r="BH154" s="791"/>
      <c r="BI154" s="791"/>
      <c r="BJ154" s="791"/>
      <c r="BK154" s="796"/>
    </row>
    <row r="155" spans="2:63" s="52" customFormat="1" ht="12" customHeight="1">
      <c r="B155" s="958"/>
      <c r="C155" s="958"/>
      <c r="D155" s="958"/>
      <c r="E155" s="958"/>
      <c r="F155" s="958"/>
      <c r="G155" s="958"/>
      <c r="H155" s="958"/>
      <c r="I155" s="958"/>
      <c r="J155" s="958"/>
      <c r="K155" s="958"/>
      <c r="L155" s="958"/>
      <c r="M155" s="958"/>
      <c r="N155" s="958"/>
      <c r="O155" s="958"/>
      <c r="P155" s="958"/>
      <c r="Q155" s="958"/>
      <c r="R155" s="958"/>
      <c r="S155" s="958"/>
      <c r="T155" s="958"/>
      <c r="U155" s="958"/>
      <c r="V155" s="958"/>
      <c r="W155" s="958"/>
      <c r="X155" s="958"/>
      <c r="Y155" s="958"/>
      <c r="Z155" s="958"/>
      <c r="AA155" s="958"/>
      <c r="AB155" s="958"/>
      <c r="AC155" s="958"/>
      <c r="AD155" s="958"/>
      <c r="AE155" s="958"/>
      <c r="AF155" s="20"/>
      <c r="AG155" s="19"/>
      <c r="AH155" s="659"/>
      <c r="AI155" s="660"/>
      <c r="AJ155" s="661"/>
      <c r="AK155" s="792"/>
      <c r="AL155" s="793"/>
      <c r="AM155" s="793"/>
      <c r="AN155" s="793"/>
      <c r="AO155" s="793"/>
      <c r="AP155" s="793"/>
      <c r="AQ155" s="793"/>
      <c r="AR155" s="793"/>
      <c r="AS155" s="793"/>
      <c r="AT155" s="793"/>
      <c r="AU155" s="793"/>
      <c r="AV155" s="793"/>
      <c r="AW155" s="793"/>
      <c r="AX155" s="793"/>
      <c r="AY155" s="659"/>
      <c r="AZ155" s="660"/>
      <c r="BA155" s="661"/>
      <c r="BB155" s="792"/>
      <c r="BC155" s="793"/>
      <c r="BD155" s="793"/>
      <c r="BE155" s="793"/>
      <c r="BF155" s="793"/>
      <c r="BG155" s="793"/>
      <c r="BH155" s="793"/>
      <c r="BI155" s="793"/>
      <c r="BJ155" s="793"/>
      <c r="BK155" s="797"/>
    </row>
    <row r="156" spans="2:63" s="52" customFormat="1" ht="12"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19"/>
      <c r="AG156" s="19"/>
      <c r="AH156" s="653" t="s">
        <v>791</v>
      </c>
      <c r="AI156" s="763"/>
      <c r="AJ156" s="764"/>
      <c r="AK156" s="25" t="s">
        <v>483</v>
      </c>
      <c r="AL156" s="789">
        <f>T233</f>
      </c>
      <c r="AM156" s="789"/>
      <c r="AN156" s="789"/>
      <c r="AO156" s="789"/>
      <c r="AP156" s="789"/>
      <c r="AQ156" s="789"/>
      <c r="AR156" s="26"/>
      <c r="AS156" s="26"/>
      <c r="AT156" s="26"/>
      <c r="AU156" s="26"/>
      <c r="AV156" s="26"/>
      <c r="AW156" s="26"/>
      <c r="AX156" s="26"/>
      <c r="AY156" s="27"/>
      <c r="AZ156" s="27"/>
      <c r="BA156" s="27"/>
      <c r="BB156" s="27"/>
      <c r="BC156" s="27"/>
      <c r="BD156" s="27"/>
      <c r="BE156" s="27"/>
      <c r="BF156" s="27"/>
      <c r="BG156" s="27"/>
      <c r="BH156" s="27"/>
      <c r="BI156" s="27"/>
      <c r="BJ156" s="27"/>
      <c r="BK156" s="28"/>
    </row>
    <row r="157" spans="2:63" s="52" customFormat="1" ht="12" customHeight="1">
      <c r="B157" s="959" t="s">
        <v>862</v>
      </c>
      <c r="C157" s="959"/>
      <c r="D157" s="959"/>
      <c r="E157" s="791">
        <f>IF(S92="","",S92)</f>
      </c>
      <c r="F157" s="791"/>
      <c r="G157" s="791"/>
      <c r="H157" s="791"/>
      <c r="I157" s="791"/>
      <c r="J157" s="791"/>
      <c r="K157" s="791"/>
      <c r="L157" s="791"/>
      <c r="M157" s="791"/>
      <c r="N157" s="19"/>
      <c r="O157" s="19"/>
      <c r="P157" s="19"/>
      <c r="Q157" s="19"/>
      <c r="R157" s="19"/>
      <c r="S157" s="19"/>
      <c r="T157" s="19"/>
      <c r="U157" s="19"/>
      <c r="V157" s="19"/>
      <c r="W157" s="19"/>
      <c r="X157" s="19"/>
      <c r="Y157" s="19"/>
      <c r="Z157" s="19"/>
      <c r="AA157" s="19"/>
      <c r="AB157" s="19"/>
      <c r="AC157" s="19"/>
      <c r="AD157" s="19"/>
      <c r="AE157" s="19"/>
      <c r="AF157" s="19"/>
      <c r="AG157" s="19"/>
      <c r="AH157" s="656"/>
      <c r="AI157" s="765"/>
      <c r="AJ157" s="766"/>
      <c r="AK157" s="790">
        <f>S234</f>
      </c>
      <c r="AL157" s="791"/>
      <c r="AM157" s="791"/>
      <c r="AN157" s="791"/>
      <c r="AO157" s="791"/>
      <c r="AP157" s="791"/>
      <c r="AQ157" s="791"/>
      <c r="AR157" s="791"/>
      <c r="AS157" s="791"/>
      <c r="AT157" s="791"/>
      <c r="AU157" s="791"/>
      <c r="AV157" s="791"/>
      <c r="AW157" s="791"/>
      <c r="AX157" s="791"/>
      <c r="AY157" s="791"/>
      <c r="AZ157" s="791"/>
      <c r="BA157" s="791"/>
      <c r="BB157" s="791"/>
      <c r="BC157" s="791"/>
      <c r="BD157" s="791"/>
      <c r="BE157" s="791"/>
      <c r="BF157" s="791"/>
      <c r="BG157" s="791"/>
      <c r="BH157" s="791"/>
      <c r="BI157" s="791"/>
      <c r="BJ157" s="791"/>
      <c r="BK157" s="796"/>
    </row>
    <row r="158" spans="2:63" s="52" customFormat="1" ht="12" customHeight="1">
      <c r="B158" s="959"/>
      <c r="C158" s="959"/>
      <c r="D158" s="959"/>
      <c r="E158" s="791"/>
      <c r="F158" s="791"/>
      <c r="G158" s="791"/>
      <c r="H158" s="791"/>
      <c r="I158" s="791"/>
      <c r="J158" s="791"/>
      <c r="K158" s="791"/>
      <c r="L158" s="791"/>
      <c r="M158" s="791"/>
      <c r="N158" s="19"/>
      <c r="O158" s="19"/>
      <c r="P158" s="24"/>
      <c r="Q158" s="24"/>
      <c r="R158" s="24"/>
      <c r="S158" s="24"/>
      <c r="T158" s="24"/>
      <c r="U158" s="24"/>
      <c r="V158" s="24"/>
      <c r="W158" s="24"/>
      <c r="X158" s="24"/>
      <c r="Y158" s="24"/>
      <c r="Z158" s="24"/>
      <c r="AA158" s="24"/>
      <c r="AB158" s="24"/>
      <c r="AC158" s="24"/>
      <c r="AD158" s="24"/>
      <c r="AE158" s="24"/>
      <c r="AF158" s="19"/>
      <c r="AG158" s="19"/>
      <c r="AH158" s="656"/>
      <c r="AI158" s="765"/>
      <c r="AJ158" s="766"/>
      <c r="AK158" s="790"/>
      <c r="AL158" s="791"/>
      <c r="AM158" s="791"/>
      <c r="AN158" s="791"/>
      <c r="AO158" s="791"/>
      <c r="AP158" s="791"/>
      <c r="AQ158" s="791"/>
      <c r="AR158" s="791"/>
      <c r="AS158" s="791"/>
      <c r="AT158" s="791"/>
      <c r="AU158" s="791"/>
      <c r="AV158" s="791"/>
      <c r="AW158" s="791"/>
      <c r="AX158" s="791"/>
      <c r="AY158" s="791"/>
      <c r="AZ158" s="791"/>
      <c r="BA158" s="791"/>
      <c r="BB158" s="791"/>
      <c r="BC158" s="791"/>
      <c r="BD158" s="791"/>
      <c r="BE158" s="791"/>
      <c r="BF158" s="791"/>
      <c r="BG158" s="791"/>
      <c r="BH158" s="791"/>
      <c r="BI158" s="791"/>
      <c r="BJ158" s="791"/>
      <c r="BK158" s="796"/>
    </row>
    <row r="159" spans="2:63" s="52" customFormat="1" ht="12" customHeight="1">
      <c r="B159" s="959"/>
      <c r="C159" s="959"/>
      <c r="D159" s="959"/>
      <c r="E159" s="850"/>
      <c r="F159" s="850"/>
      <c r="G159" s="850"/>
      <c r="H159" s="850"/>
      <c r="I159" s="850"/>
      <c r="J159" s="850"/>
      <c r="K159" s="850"/>
      <c r="L159" s="850"/>
      <c r="M159" s="850"/>
      <c r="N159" s="19"/>
      <c r="O159" s="19" t="s">
        <v>110</v>
      </c>
      <c r="P159" s="19"/>
      <c r="Q159" s="19"/>
      <c r="R159" s="19"/>
      <c r="S159" s="19"/>
      <c r="T159" s="19"/>
      <c r="U159" s="19"/>
      <c r="V159" s="19"/>
      <c r="W159" s="19"/>
      <c r="X159" s="19"/>
      <c r="Y159" s="19"/>
      <c r="Z159" s="19"/>
      <c r="AA159" s="19"/>
      <c r="AB159" s="19"/>
      <c r="AC159" s="19"/>
      <c r="AD159" s="19"/>
      <c r="AE159" s="19"/>
      <c r="AF159" s="19"/>
      <c r="AG159" s="19"/>
      <c r="AH159" s="767"/>
      <c r="AI159" s="768"/>
      <c r="AJ159" s="769"/>
      <c r="AK159" s="31"/>
      <c r="AL159" s="32"/>
      <c r="AM159" s="32"/>
      <c r="AN159" s="32"/>
      <c r="AO159" s="32"/>
      <c r="AP159" s="32"/>
      <c r="AQ159" s="32"/>
      <c r="AR159" s="32"/>
      <c r="AS159" s="32"/>
      <c r="AT159" s="32"/>
      <c r="AU159" s="32"/>
      <c r="AV159" s="32"/>
      <c r="AW159" s="32"/>
      <c r="AX159" s="32"/>
      <c r="AY159" s="33"/>
      <c r="AZ159" s="33"/>
      <c r="BA159" s="33"/>
      <c r="BB159" s="244" t="s">
        <v>484</v>
      </c>
      <c r="BC159" s="244"/>
      <c r="BD159" s="793">
        <f>S243</f>
      </c>
      <c r="BE159" s="793"/>
      <c r="BF159" s="793"/>
      <c r="BG159" s="793"/>
      <c r="BH159" s="793"/>
      <c r="BI159" s="793"/>
      <c r="BJ159" s="793"/>
      <c r="BK159" s="797"/>
    </row>
    <row r="160" spans="2:63" s="52" customFormat="1" ht="12" customHeight="1">
      <c r="B160" s="19"/>
      <c r="C160" s="19"/>
      <c r="D160" s="19"/>
      <c r="E160" s="19"/>
      <c r="F160" s="19"/>
      <c r="G160" s="19"/>
      <c r="H160" s="19"/>
      <c r="I160" s="19"/>
      <c r="J160" s="19"/>
      <c r="K160" s="19"/>
      <c r="L160" s="19"/>
      <c r="M160" s="19"/>
      <c r="N160" s="19"/>
      <c r="O160" s="19"/>
      <c r="P160" s="959" t="s">
        <v>864</v>
      </c>
      <c r="Q160" s="959"/>
      <c r="R160" s="959"/>
      <c r="S160" s="57" t="s">
        <v>482</v>
      </c>
      <c r="T160" s="960">
        <f>IF('初期入力シート'!AK103="","",'初期入力シート'!AK103)</f>
      </c>
      <c r="U160" s="960"/>
      <c r="V160" s="960"/>
      <c r="W160" s="960"/>
      <c r="X160" s="960"/>
      <c r="Y160" s="960"/>
      <c r="Z160" s="960"/>
      <c r="AA160" s="960"/>
      <c r="AB160" s="960"/>
      <c r="AC160" s="960"/>
      <c r="AD160" s="960"/>
      <c r="AE160" s="960"/>
      <c r="AF160" s="19"/>
      <c r="AG160" s="19"/>
      <c r="AH160" s="653" t="s">
        <v>485</v>
      </c>
      <c r="AI160" s="654"/>
      <c r="AJ160" s="655"/>
      <c r="AK160" s="798">
        <f>E246</f>
      </c>
      <c r="AL160" s="727"/>
      <c r="AM160" s="727"/>
      <c r="AN160" s="727"/>
      <c r="AO160" s="727"/>
      <c r="AP160" s="727"/>
      <c r="AQ160" s="727"/>
      <c r="AR160" s="727"/>
      <c r="AS160" s="727"/>
      <c r="AT160" s="727"/>
      <c r="AU160" s="727"/>
      <c r="AV160" s="727"/>
      <c r="AW160" s="727"/>
      <c r="AX160" s="727"/>
      <c r="AY160" s="727"/>
      <c r="AZ160" s="727"/>
      <c r="BA160" s="727"/>
      <c r="BB160" s="727"/>
      <c r="BC160" s="727"/>
      <c r="BD160" s="727"/>
      <c r="BE160" s="727"/>
      <c r="BF160" s="727"/>
      <c r="BG160" s="727"/>
      <c r="BH160" s="727"/>
      <c r="BI160" s="727"/>
      <c r="BJ160" s="727"/>
      <c r="BK160" s="799"/>
    </row>
    <row r="161" spans="2:63" s="52" customFormat="1" ht="12" customHeight="1">
      <c r="B161" s="959" t="s">
        <v>863</v>
      </c>
      <c r="C161" s="959"/>
      <c r="D161" s="959"/>
      <c r="E161" s="791">
        <f>IF(F125="","",CONCATENATE(F125," 殿"))</f>
      </c>
      <c r="F161" s="791"/>
      <c r="G161" s="791"/>
      <c r="H161" s="791"/>
      <c r="I161" s="791"/>
      <c r="J161" s="791"/>
      <c r="K161" s="791"/>
      <c r="L161" s="791"/>
      <c r="M161" s="791"/>
      <c r="N161" s="19"/>
      <c r="O161" s="19"/>
      <c r="P161" s="959"/>
      <c r="Q161" s="959"/>
      <c r="R161" s="959"/>
      <c r="S161" s="1011">
        <f>IF('初期入力シート'!AK104="","",'初期入力シート'!AK104)</f>
      </c>
      <c r="T161" s="1011"/>
      <c r="U161" s="1011"/>
      <c r="V161" s="1011"/>
      <c r="W161" s="1011"/>
      <c r="X161" s="1011"/>
      <c r="Y161" s="1011"/>
      <c r="Z161" s="1011"/>
      <c r="AA161" s="1011"/>
      <c r="AB161" s="1011"/>
      <c r="AC161" s="1011"/>
      <c r="AD161" s="1011"/>
      <c r="AE161" s="1011"/>
      <c r="AF161" s="19"/>
      <c r="AG161" s="19"/>
      <c r="AH161" s="656"/>
      <c r="AI161" s="657"/>
      <c r="AJ161" s="658"/>
      <c r="AK161" s="728"/>
      <c r="AL161" s="729"/>
      <c r="AM161" s="729"/>
      <c r="AN161" s="729"/>
      <c r="AO161" s="729"/>
      <c r="AP161" s="729"/>
      <c r="AQ161" s="729"/>
      <c r="AR161" s="729"/>
      <c r="AS161" s="729"/>
      <c r="AT161" s="729"/>
      <c r="AU161" s="729"/>
      <c r="AV161" s="729"/>
      <c r="AW161" s="729"/>
      <c r="AX161" s="729"/>
      <c r="AY161" s="729"/>
      <c r="AZ161" s="729"/>
      <c r="BA161" s="729"/>
      <c r="BB161" s="729"/>
      <c r="BC161" s="729"/>
      <c r="BD161" s="729"/>
      <c r="BE161" s="729"/>
      <c r="BF161" s="729"/>
      <c r="BG161" s="729"/>
      <c r="BH161" s="729"/>
      <c r="BI161" s="729"/>
      <c r="BJ161" s="729"/>
      <c r="BK161" s="800"/>
    </row>
    <row r="162" spans="2:63" s="52" customFormat="1" ht="12" customHeight="1">
      <c r="B162" s="959"/>
      <c r="C162" s="959"/>
      <c r="D162" s="959"/>
      <c r="E162" s="791"/>
      <c r="F162" s="791"/>
      <c r="G162" s="791"/>
      <c r="H162" s="791"/>
      <c r="I162" s="791"/>
      <c r="J162" s="791"/>
      <c r="K162" s="791"/>
      <c r="L162" s="791"/>
      <c r="M162" s="791"/>
      <c r="N162" s="19"/>
      <c r="O162" s="19"/>
      <c r="P162" s="959"/>
      <c r="Q162" s="959"/>
      <c r="R162" s="959"/>
      <c r="S162" s="1011"/>
      <c r="T162" s="1011"/>
      <c r="U162" s="1011"/>
      <c r="V162" s="1011"/>
      <c r="W162" s="1011"/>
      <c r="X162" s="1011"/>
      <c r="Y162" s="1011"/>
      <c r="Z162" s="1011"/>
      <c r="AA162" s="1011"/>
      <c r="AB162" s="1011"/>
      <c r="AC162" s="1011"/>
      <c r="AD162" s="1011"/>
      <c r="AE162" s="1011"/>
      <c r="AF162" s="19"/>
      <c r="AG162" s="19"/>
      <c r="AH162" s="659"/>
      <c r="AI162" s="660"/>
      <c r="AJ162" s="661"/>
      <c r="AK162" s="730"/>
      <c r="AL162" s="731"/>
      <c r="AM162" s="731"/>
      <c r="AN162" s="731"/>
      <c r="AO162" s="731"/>
      <c r="AP162" s="731"/>
      <c r="AQ162" s="731"/>
      <c r="AR162" s="731"/>
      <c r="AS162" s="731"/>
      <c r="AT162" s="731"/>
      <c r="AU162" s="731"/>
      <c r="AV162" s="731"/>
      <c r="AW162" s="731"/>
      <c r="AX162" s="731"/>
      <c r="AY162" s="731"/>
      <c r="AZ162" s="731"/>
      <c r="BA162" s="731"/>
      <c r="BB162" s="731"/>
      <c r="BC162" s="731"/>
      <c r="BD162" s="731"/>
      <c r="BE162" s="731"/>
      <c r="BF162" s="731"/>
      <c r="BG162" s="731"/>
      <c r="BH162" s="731"/>
      <c r="BI162" s="731"/>
      <c r="BJ162" s="731"/>
      <c r="BK162" s="801"/>
    </row>
    <row r="163" spans="2:63" s="52" customFormat="1" ht="12" customHeight="1">
      <c r="B163" s="959"/>
      <c r="C163" s="959"/>
      <c r="D163" s="959"/>
      <c r="E163" s="850"/>
      <c r="F163" s="850"/>
      <c r="G163" s="850"/>
      <c r="H163" s="850"/>
      <c r="I163" s="850"/>
      <c r="J163" s="850"/>
      <c r="K163" s="850"/>
      <c r="L163" s="850"/>
      <c r="M163" s="850"/>
      <c r="N163" s="19"/>
      <c r="O163" s="19"/>
      <c r="P163" s="959"/>
      <c r="Q163" s="959"/>
      <c r="R163" s="959"/>
      <c r="S163" s="1014"/>
      <c r="T163" s="1014"/>
      <c r="U163" s="1014"/>
      <c r="V163" s="1014"/>
      <c r="W163" s="1014"/>
      <c r="X163" s="1014"/>
      <c r="Y163" s="1014"/>
      <c r="Z163" s="1014"/>
      <c r="AA163" s="1014"/>
      <c r="AB163" s="1014"/>
      <c r="AC163" s="1014"/>
      <c r="AD163" s="1014"/>
      <c r="AE163" s="1014"/>
      <c r="AF163" s="19"/>
      <c r="AG163" s="19"/>
      <c r="AH163" s="794" t="s">
        <v>832</v>
      </c>
      <c r="AI163" s="654"/>
      <c r="AJ163" s="655"/>
      <c r="AK163" s="802" t="s">
        <v>488</v>
      </c>
      <c r="AL163" s="803"/>
      <c r="AM163" s="803"/>
      <c r="AN163" s="720" t="str">
        <f>H249</f>
        <v>年　　月　　日</v>
      </c>
      <c r="AO163" s="720"/>
      <c r="AP163" s="720"/>
      <c r="AQ163" s="720"/>
      <c r="AR163" s="720"/>
      <c r="AS163" s="720"/>
      <c r="AT163" s="720"/>
      <c r="AU163" s="720"/>
      <c r="AV163" s="721"/>
      <c r="AW163" s="656" t="s">
        <v>821</v>
      </c>
      <c r="AX163" s="657"/>
      <c r="AY163" s="658"/>
      <c r="AZ163" s="804" t="str">
        <f>T249</f>
        <v>  年　　月　　日</v>
      </c>
      <c r="BA163" s="805"/>
      <c r="BB163" s="805"/>
      <c r="BC163" s="805"/>
      <c r="BD163" s="805"/>
      <c r="BE163" s="805"/>
      <c r="BF163" s="805"/>
      <c r="BG163" s="805"/>
      <c r="BH163" s="805"/>
      <c r="BI163" s="805"/>
      <c r="BJ163" s="805"/>
      <c r="BK163" s="806"/>
    </row>
    <row r="164" spans="2:63" s="52" customFormat="1" ht="12" customHeight="1">
      <c r="B164" s="23"/>
      <c r="C164" s="23"/>
      <c r="D164" s="23"/>
      <c r="E164" s="29"/>
      <c r="F164" s="29"/>
      <c r="G164" s="29"/>
      <c r="H164" s="29"/>
      <c r="I164" s="29"/>
      <c r="J164" s="29"/>
      <c r="K164" s="29"/>
      <c r="L164" s="29"/>
      <c r="M164" s="19"/>
      <c r="N164" s="19"/>
      <c r="O164" s="19"/>
      <c r="P164" s="23"/>
      <c r="Q164" s="23"/>
      <c r="R164" s="23"/>
      <c r="S164" s="30"/>
      <c r="T164" s="30"/>
      <c r="U164" s="30"/>
      <c r="V164" s="30"/>
      <c r="W164" s="30"/>
      <c r="X164" s="30"/>
      <c r="Y164" s="30"/>
      <c r="Z164" s="30"/>
      <c r="AA164" s="30"/>
      <c r="AB164" s="30"/>
      <c r="AC164" s="30"/>
      <c r="AD164" s="30"/>
      <c r="AE164" s="30"/>
      <c r="AF164" s="19"/>
      <c r="AG164" s="19"/>
      <c r="AH164" s="690"/>
      <c r="AI164" s="657"/>
      <c r="AJ164" s="658"/>
      <c r="AK164" s="1"/>
      <c r="AL164" s="2"/>
      <c r="AM164" s="2"/>
      <c r="AN164" s="628"/>
      <c r="AO164" s="628"/>
      <c r="AP164" s="628"/>
      <c r="AQ164" s="628"/>
      <c r="AR164" s="628"/>
      <c r="AS164" s="628"/>
      <c r="AT164" s="628"/>
      <c r="AU164" s="628"/>
      <c r="AV164" s="629"/>
      <c r="AW164" s="690"/>
      <c r="AX164" s="657"/>
      <c r="AY164" s="658"/>
      <c r="AZ164" s="807"/>
      <c r="BA164" s="808"/>
      <c r="BB164" s="808"/>
      <c r="BC164" s="808"/>
      <c r="BD164" s="808"/>
      <c r="BE164" s="808"/>
      <c r="BF164" s="808"/>
      <c r="BG164" s="808"/>
      <c r="BH164" s="808"/>
      <c r="BI164" s="808"/>
      <c r="BJ164" s="808"/>
      <c r="BK164" s="809"/>
    </row>
    <row r="165" spans="2:63" s="52" customFormat="1" ht="12" customHeight="1">
      <c r="B165" s="995" t="s">
        <v>777</v>
      </c>
      <c r="C165" s="996"/>
      <c r="D165" s="997"/>
      <c r="E165" s="1003" t="str">
        <f>E92</f>
        <v>生和コーポレーション株式会社</v>
      </c>
      <c r="F165" s="1004"/>
      <c r="G165" s="1004"/>
      <c r="H165" s="1004"/>
      <c r="I165" s="1004"/>
      <c r="J165" s="1004"/>
      <c r="K165" s="1004"/>
      <c r="L165" s="1004"/>
      <c r="M165" s="1004"/>
      <c r="N165" s="1005"/>
      <c r="O165" s="19"/>
      <c r="P165" s="959" t="s">
        <v>776</v>
      </c>
      <c r="Q165" s="959"/>
      <c r="R165" s="959"/>
      <c r="S165" s="1009">
        <f>IF('初期入力シート'!AK107="","",'初期入力シート'!AK107)</f>
      </c>
      <c r="T165" s="1009"/>
      <c r="U165" s="1009"/>
      <c r="V165" s="1009"/>
      <c r="W165" s="1009"/>
      <c r="X165" s="1009"/>
      <c r="Y165" s="1009"/>
      <c r="Z165" s="1009"/>
      <c r="AA165" s="1009"/>
      <c r="AB165" s="1009"/>
      <c r="AC165" s="1009"/>
      <c r="AD165" s="1009"/>
      <c r="AE165" s="1009"/>
      <c r="AF165" s="19"/>
      <c r="AG165" s="19"/>
      <c r="AH165" s="659"/>
      <c r="AI165" s="660"/>
      <c r="AJ165" s="661"/>
      <c r="AK165" s="712" t="s">
        <v>491</v>
      </c>
      <c r="AL165" s="713"/>
      <c r="AM165" s="713"/>
      <c r="AN165" s="714" t="str">
        <f>H251</f>
        <v>年　　月　　日</v>
      </c>
      <c r="AO165" s="714"/>
      <c r="AP165" s="714"/>
      <c r="AQ165" s="714"/>
      <c r="AR165" s="714"/>
      <c r="AS165" s="714"/>
      <c r="AT165" s="714"/>
      <c r="AU165" s="714"/>
      <c r="AV165" s="715"/>
      <c r="AW165" s="659"/>
      <c r="AX165" s="660"/>
      <c r="AY165" s="661"/>
      <c r="AZ165" s="810"/>
      <c r="BA165" s="811"/>
      <c r="BB165" s="811"/>
      <c r="BC165" s="811"/>
      <c r="BD165" s="811"/>
      <c r="BE165" s="811"/>
      <c r="BF165" s="811"/>
      <c r="BG165" s="811"/>
      <c r="BH165" s="811"/>
      <c r="BI165" s="811"/>
      <c r="BJ165" s="811"/>
      <c r="BK165" s="812"/>
    </row>
    <row r="166" spans="2:63" s="52" customFormat="1" ht="12" customHeight="1">
      <c r="B166" s="998"/>
      <c r="C166" s="959"/>
      <c r="D166" s="999"/>
      <c r="E166" s="1006"/>
      <c r="F166" s="1007"/>
      <c r="G166" s="1007"/>
      <c r="H166" s="1007"/>
      <c r="I166" s="1007"/>
      <c r="J166" s="1007"/>
      <c r="K166" s="1007"/>
      <c r="L166" s="1007"/>
      <c r="M166" s="1007"/>
      <c r="N166" s="1008"/>
      <c r="O166" s="19"/>
      <c r="P166" s="959"/>
      <c r="Q166" s="959"/>
      <c r="R166" s="959"/>
      <c r="S166" s="977"/>
      <c r="T166" s="977"/>
      <c r="U166" s="977"/>
      <c r="V166" s="977"/>
      <c r="W166" s="977"/>
      <c r="X166" s="977"/>
      <c r="Y166" s="977"/>
      <c r="Z166" s="977"/>
      <c r="AA166" s="977"/>
      <c r="AB166" s="977"/>
      <c r="AC166" s="977"/>
      <c r="AD166" s="977"/>
      <c r="AE166" s="977"/>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2:63" s="52" customFormat="1" ht="12" customHeight="1">
      <c r="B167" s="998"/>
      <c r="C167" s="959"/>
      <c r="D167" s="999"/>
      <c r="E167" s="1010">
        <f>IF(E94="","",E94)</f>
      </c>
      <c r="F167" s="1011"/>
      <c r="G167" s="1011"/>
      <c r="H167" s="1011"/>
      <c r="I167" s="1011"/>
      <c r="J167" s="1011"/>
      <c r="K167" s="1011"/>
      <c r="L167" s="988" t="s">
        <v>486</v>
      </c>
      <c r="M167" s="988"/>
      <c r="N167" s="989"/>
      <c r="O167" s="19"/>
      <c r="P167" s="959" t="s">
        <v>788</v>
      </c>
      <c r="Q167" s="959"/>
      <c r="R167" s="959"/>
      <c r="S167" s="976">
        <f>IF('初期入力シート'!AK108="","",'初期入力シート'!AK108)</f>
      </c>
      <c r="T167" s="976"/>
      <c r="U167" s="976"/>
      <c r="V167" s="976"/>
      <c r="W167" s="976"/>
      <c r="X167" s="976"/>
      <c r="Y167" s="976"/>
      <c r="Z167" s="976"/>
      <c r="AA167" s="976"/>
      <c r="AB167" s="976"/>
      <c r="AC167" s="976"/>
      <c r="AD167" s="992" t="s">
        <v>487</v>
      </c>
      <c r="AE167" s="992"/>
      <c r="AF167" s="19"/>
      <c r="AG167" s="19"/>
      <c r="AH167" s="653" t="s">
        <v>493</v>
      </c>
      <c r="AI167" s="654"/>
      <c r="AJ167" s="655"/>
      <c r="AK167" s="671" t="s">
        <v>833</v>
      </c>
      <c r="AL167" s="651"/>
      <c r="AM167" s="651"/>
      <c r="AN167" s="651"/>
      <c r="AO167" s="651"/>
      <c r="AP167" s="651"/>
      <c r="AQ167" s="652"/>
      <c r="AR167" s="650" t="s">
        <v>828</v>
      </c>
      <c r="AS167" s="651"/>
      <c r="AT167" s="651"/>
      <c r="AU167" s="651"/>
      <c r="AV167" s="651"/>
      <c r="AW167" s="651"/>
      <c r="AX167" s="651"/>
      <c r="AY167" s="651"/>
      <c r="AZ167" s="651"/>
      <c r="BA167" s="651"/>
      <c r="BB167" s="651"/>
      <c r="BC167" s="651"/>
      <c r="BD167" s="652"/>
      <c r="BE167" s="650" t="s">
        <v>829</v>
      </c>
      <c r="BF167" s="651"/>
      <c r="BG167" s="651"/>
      <c r="BH167" s="651"/>
      <c r="BI167" s="651"/>
      <c r="BJ167" s="651"/>
      <c r="BK167" s="689"/>
    </row>
    <row r="168" spans="2:63" s="52" customFormat="1" ht="12" customHeight="1">
      <c r="B168" s="998"/>
      <c r="C168" s="959"/>
      <c r="D168" s="999"/>
      <c r="E168" s="1010"/>
      <c r="F168" s="1011"/>
      <c r="G168" s="1011"/>
      <c r="H168" s="1011"/>
      <c r="I168" s="1011"/>
      <c r="J168" s="1011"/>
      <c r="K168" s="1011"/>
      <c r="L168" s="988"/>
      <c r="M168" s="988"/>
      <c r="N168" s="989"/>
      <c r="O168" s="19"/>
      <c r="P168" s="959"/>
      <c r="Q168" s="959"/>
      <c r="R168" s="959"/>
      <c r="S168" s="977"/>
      <c r="T168" s="977"/>
      <c r="U168" s="977"/>
      <c r="V168" s="977"/>
      <c r="W168" s="977"/>
      <c r="X168" s="977"/>
      <c r="Y168" s="977"/>
      <c r="Z168" s="977"/>
      <c r="AA168" s="977"/>
      <c r="AB168" s="977"/>
      <c r="AC168" s="977"/>
      <c r="AD168" s="993"/>
      <c r="AE168" s="993"/>
      <c r="AF168" s="19"/>
      <c r="AG168" s="19"/>
      <c r="AH168" s="690"/>
      <c r="AI168" s="657"/>
      <c r="AJ168" s="658"/>
      <c r="AK168" s="632">
        <f>E254</f>
      </c>
      <c r="AL168" s="633"/>
      <c r="AM168" s="633"/>
      <c r="AN168" s="633"/>
      <c r="AO168" s="633"/>
      <c r="AP168" s="638" t="s">
        <v>495</v>
      </c>
      <c r="AQ168" s="639"/>
      <c r="AR168" s="644" t="str">
        <f>L254</f>
        <v>・大臣　・知事</v>
      </c>
      <c r="AS168" s="645"/>
      <c r="AT168" s="681" t="str">
        <f>N254</f>
        <v>・特定　・一般</v>
      </c>
      <c r="AU168" s="681"/>
      <c r="AV168" s="684" t="str">
        <f>P254</f>
        <v>(　-　）</v>
      </c>
      <c r="AW168" s="684"/>
      <c r="AX168" s="607" t="s">
        <v>830</v>
      </c>
      <c r="AY168" s="678">
        <f>S254</f>
      </c>
      <c r="AZ168" s="678"/>
      <c r="BA168" s="678"/>
      <c r="BB168" s="678"/>
      <c r="BC168" s="678"/>
      <c r="BD168" s="610" t="s">
        <v>831</v>
      </c>
      <c r="BE168" s="613" t="str">
        <f>Y254</f>
        <v>　年　　月　　日</v>
      </c>
      <c r="BF168" s="614"/>
      <c r="BG168" s="614"/>
      <c r="BH168" s="614"/>
      <c r="BI168" s="614"/>
      <c r="BJ168" s="614"/>
      <c r="BK168" s="615"/>
    </row>
    <row r="169" spans="2:63" s="52" customFormat="1" ht="12" customHeight="1">
      <c r="B169" s="1000"/>
      <c r="C169" s="1001"/>
      <c r="D169" s="1002"/>
      <c r="E169" s="1012"/>
      <c r="F169" s="1013"/>
      <c r="G169" s="1013"/>
      <c r="H169" s="1013"/>
      <c r="I169" s="1013"/>
      <c r="J169" s="1013"/>
      <c r="K169" s="1013"/>
      <c r="L169" s="990"/>
      <c r="M169" s="990"/>
      <c r="N169" s="991"/>
      <c r="O169" s="19"/>
      <c r="P169" s="19"/>
      <c r="Q169" s="19"/>
      <c r="R169" s="19"/>
      <c r="S169" s="19"/>
      <c r="T169" s="19"/>
      <c r="U169" s="19"/>
      <c r="V169" s="19"/>
      <c r="W169" s="19"/>
      <c r="X169" s="19"/>
      <c r="Y169" s="19"/>
      <c r="Z169" s="19"/>
      <c r="AA169" s="19"/>
      <c r="AB169" s="19"/>
      <c r="AC169" s="19"/>
      <c r="AD169" s="19"/>
      <c r="AE169" s="19"/>
      <c r="AF169" s="19"/>
      <c r="AG169" s="19"/>
      <c r="AH169" s="690"/>
      <c r="AI169" s="657"/>
      <c r="AJ169" s="658"/>
      <c r="AK169" s="634"/>
      <c r="AL169" s="635"/>
      <c r="AM169" s="635"/>
      <c r="AN169" s="635"/>
      <c r="AO169" s="635"/>
      <c r="AP169" s="640"/>
      <c r="AQ169" s="641"/>
      <c r="AR169" s="646"/>
      <c r="AS169" s="647"/>
      <c r="AT169" s="682"/>
      <c r="AU169" s="682"/>
      <c r="AV169" s="685"/>
      <c r="AW169" s="685"/>
      <c r="AX169" s="608"/>
      <c r="AY169" s="679"/>
      <c r="AZ169" s="679"/>
      <c r="BA169" s="679"/>
      <c r="BB169" s="679"/>
      <c r="BC169" s="679"/>
      <c r="BD169" s="611"/>
      <c r="BE169" s="616"/>
      <c r="BF169" s="617"/>
      <c r="BG169" s="617"/>
      <c r="BH169" s="617"/>
      <c r="BI169" s="617"/>
      <c r="BJ169" s="617"/>
      <c r="BK169" s="618"/>
    </row>
    <row r="170" spans="2:63" s="52" customFormat="1" ht="12" customHeight="1">
      <c r="B170" s="19"/>
      <c r="C170" s="19"/>
      <c r="D170" s="19"/>
      <c r="E170" s="19"/>
      <c r="F170" s="19"/>
      <c r="G170" s="19"/>
      <c r="H170" s="19"/>
      <c r="I170" s="19"/>
      <c r="J170" s="19"/>
      <c r="K170" s="19"/>
      <c r="L170" s="19"/>
      <c r="M170" s="19"/>
      <c r="N170" s="19"/>
      <c r="O170" s="19"/>
      <c r="P170" s="19"/>
      <c r="Q170" s="984" t="s">
        <v>489</v>
      </c>
      <c r="R170" s="984"/>
      <c r="S170" s="850">
        <f>IF('初期入力シート'!AK105="","",'初期入力シート'!AK105)</f>
      </c>
      <c r="T170" s="850"/>
      <c r="U170" s="850"/>
      <c r="V170" s="850"/>
      <c r="W170" s="850"/>
      <c r="X170" s="984" t="s">
        <v>490</v>
      </c>
      <c r="Y170" s="984"/>
      <c r="Z170" s="994">
        <f>IF('初期入力シート'!AK106="","",'初期入力シート'!AK106)</f>
      </c>
      <c r="AA170" s="994"/>
      <c r="AB170" s="994"/>
      <c r="AC170" s="994"/>
      <c r="AD170" s="994"/>
      <c r="AE170" s="994"/>
      <c r="AF170" s="21"/>
      <c r="AG170" s="21"/>
      <c r="AH170" s="690"/>
      <c r="AI170" s="657"/>
      <c r="AJ170" s="658"/>
      <c r="AK170" s="636"/>
      <c r="AL170" s="637"/>
      <c r="AM170" s="637"/>
      <c r="AN170" s="637"/>
      <c r="AO170" s="637"/>
      <c r="AP170" s="642"/>
      <c r="AQ170" s="643"/>
      <c r="AR170" s="648"/>
      <c r="AS170" s="649"/>
      <c r="AT170" s="683"/>
      <c r="AU170" s="683"/>
      <c r="AV170" s="686"/>
      <c r="AW170" s="686"/>
      <c r="AX170" s="609"/>
      <c r="AY170" s="680"/>
      <c r="AZ170" s="680"/>
      <c r="BA170" s="680"/>
      <c r="BB170" s="680"/>
      <c r="BC170" s="680"/>
      <c r="BD170" s="612"/>
      <c r="BE170" s="619"/>
      <c r="BF170" s="620"/>
      <c r="BG170" s="620"/>
      <c r="BH170" s="620"/>
      <c r="BI170" s="620"/>
      <c r="BJ170" s="620"/>
      <c r="BK170" s="621"/>
    </row>
    <row r="171" spans="2:63" s="52" customFormat="1"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690"/>
      <c r="AI171" s="657"/>
      <c r="AJ171" s="658"/>
      <c r="AK171" s="632">
        <f>E257</f>
      </c>
      <c r="AL171" s="633"/>
      <c r="AM171" s="633"/>
      <c r="AN171" s="633"/>
      <c r="AO171" s="633"/>
      <c r="AP171" s="638" t="s">
        <v>495</v>
      </c>
      <c r="AQ171" s="639"/>
      <c r="AR171" s="644" t="str">
        <f>L257</f>
        <v>・大臣　・知事</v>
      </c>
      <c r="AS171" s="645"/>
      <c r="AT171" s="681" t="str">
        <f>N257</f>
        <v>・特定　・一般</v>
      </c>
      <c r="AU171" s="681"/>
      <c r="AV171" s="684" t="str">
        <f>P257</f>
        <v>(　-　）</v>
      </c>
      <c r="AW171" s="684"/>
      <c r="AX171" s="607" t="s">
        <v>830</v>
      </c>
      <c r="AY171" s="678">
        <f>S257</f>
      </c>
      <c r="AZ171" s="678"/>
      <c r="BA171" s="678"/>
      <c r="BB171" s="678"/>
      <c r="BC171" s="678"/>
      <c r="BD171" s="610" t="s">
        <v>831</v>
      </c>
      <c r="BE171" s="613" t="str">
        <f>Y257</f>
        <v>　年　　月　　日</v>
      </c>
      <c r="BF171" s="614"/>
      <c r="BG171" s="614"/>
      <c r="BH171" s="614"/>
      <c r="BI171" s="614"/>
      <c r="BJ171" s="614"/>
      <c r="BK171" s="615"/>
    </row>
    <row r="172" spans="2:63" s="52" customFormat="1" ht="12" customHeight="1">
      <c r="B172" s="16" t="s">
        <v>492</v>
      </c>
      <c r="C172" s="7"/>
      <c r="D172" s="7"/>
      <c r="E172" s="7"/>
      <c r="F172" s="7"/>
      <c r="G172" s="7"/>
      <c r="H172" s="7"/>
      <c r="I172" s="7"/>
      <c r="J172" s="7"/>
      <c r="K172" s="7"/>
      <c r="L172" s="7"/>
      <c r="M172" s="7"/>
      <c r="N172" s="7"/>
      <c r="O172" s="11"/>
      <c r="P172" s="7"/>
      <c r="Q172" s="7"/>
      <c r="R172" s="7"/>
      <c r="S172" s="7"/>
      <c r="T172" s="7"/>
      <c r="U172" s="7"/>
      <c r="V172" s="7"/>
      <c r="W172" s="7"/>
      <c r="X172" s="7"/>
      <c r="Y172" s="7"/>
      <c r="Z172" s="7"/>
      <c r="AA172" s="7"/>
      <c r="AB172" s="7"/>
      <c r="AC172" s="7"/>
      <c r="AD172" s="19"/>
      <c r="AE172" s="40" t="s">
        <v>19</v>
      </c>
      <c r="AF172" s="19"/>
      <c r="AG172" s="19"/>
      <c r="AH172" s="690"/>
      <c r="AI172" s="657"/>
      <c r="AJ172" s="658"/>
      <c r="AK172" s="634"/>
      <c r="AL172" s="635"/>
      <c r="AM172" s="635"/>
      <c r="AN172" s="635"/>
      <c r="AO172" s="635"/>
      <c r="AP172" s="640"/>
      <c r="AQ172" s="641"/>
      <c r="AR172" s="646"/>
      <c r="AS172" s="647"/>
      <c r="AT172" s="682"/>
      <c r="AU172" s="682"/>
      <c r="AV172" s="685"/>
      <c r="AW172" s="685"/>
      <c r="AX172" s="608"/>
      <c r="AY172" s="679"/>
      <c r="AZ172" s="679"/>
      <c r="BA172" s="679"/>
      <c r="BB172" s="679"/>
      <c r="BC172" s="679"/>
      <c r="BD172" s="611"/>
      <c r="BE172" s="616"/>
      <c r="BF172" s="617"/>
      <c r="BG172" s="617"/>
      <c r="BH172" s="617"/>
      <c r="BI172" s="617"/>
      <c r="BJ172" s="617"/>
      <c r="BK172" s="618"/>
    </row>
    <row r="173" spans="2:63" s="52" customFormat="1" ht="12" customHeight="1">
      <c r="B173" s="653" t="s">
        <v>494</v>
      </c>
      <c r="C173" s="654"/>
      <c r="D173" s="655"/>
      <c r="E173" s="662">
        <f>IF(S165="","",CONCATENATE(E167," の工事に伴う ",'初期入力シート'!AK142))</f>
      </c>
      <c r="F173" s="663"/>
      <c r="G173" s="663"/>
      <c r="H173" s="663"/>
      <c r="I173" s="663"/>
      <c r="J173" s="663"/>
      <c r="K173" s="663"/>
      <c r="L173" s="663"/>
      <c r="M173" s="663"/>
      <c r="N173" s="663"/>
      <c r="O173" s="663"/>
      <c r="P173" s="663"/>
      <c r="Q173" s="663"/>
      <c r="R173" s="663"/>
      <c r="S173" s="663"/>
      <c r="T173" s="663"/>
      <c r="U173" s="663"/>
      <c r="V173" s="663"/>
      <c r="W173" s="663"/>
      <c r="X173" s="663"/>
      <c r="Y173" s="663"/>
      <c r="Z173" s="663"/>
      <c r="AA173" s="663"/>
      <c r="AB173" s="663"/>
      <c r="AC173" s="663"/>
      <c r="AD173" s="663"/>
      <c r="AE173" s="664"/>
      <c r="AF173" s="19"/>
      <c r="AG173" s="19"/>
      <c r="AH173" s="659"/>
      <c r="AI173" s="660"/>
      <c r="AJ173" s="661"/>
      <c r="AK173" s="691"/>
      <c r="AL173" s="692"/>
      <c r="AM173" s="692"/>
      <c r="AN173" s="692"/>
      <c r="AO173" s="692"/>
      <c r="AP173" s="693"/>
      <c r="AQ173" s="694"/>
      <c r="AR173" s="708"/>
      <c r="AS173" s="709"/>
      <c r="AT173" s="719"/>
      <c r="AU173" s="719"/>
      <c r="AV173" s="704"/>
      <c r="AW173" s="704"/>
      <c r="AX173" s="705"/>
      <c r="AY173" s="706"/>
      <c r="AZ173" s="706"/>
      <c r="BA173" s="706"/>
      <c r="BB173" s="706"/>
      <c r="BC173" s="706"/>
      <c r="BD173" s="707"/>
      <c r="BE173" s="822"/>
      <c r="BF173" s="823"/>
      <c r="BG173" s="823"/>
      <c r="BH173" s="823"/>
      <c r="BI173" s="823"/>
      <c r="BJ173" s="823"/>
      <c r="BK173" s="824"/>
    </row>
    <row r="174" spans="2:63" s="52" customFormat="1" ht="12" customHeight="1">
      <c r="B174" s="656"/>
      <c r="C174" s="657"/>
      <c r="D174" s="658"/>
      <c r="E174" s="665"/>
      <c r="F174" s="666"/>
      <c r="G174" s="666"/>
      <c r="H174" s="666"/>
      <c r="I174" s="666"/>
      <c r="J174" s="666"/>
      <c r="K174" s="666"/>
      <c r="L174" s="666"/>
      <c r="M174" s="666"/>
      <c r="N174" s="666"/>
      <c r="O174" s="666"/>
      <c r="P174" s="666"/>
      <c r="Q174" s="666"/>
      <c r="R174" s="666"/>
      <c r="S174" s="666"/>
      <c r="T174" s="666"/>
      <c r="U174" s="666"/>
      <c r="V174" s="666"/>
      <c r="W174" s="666"/>
      <c r="X174" s="666"/>
      <c r="Y174" s="666"/>
      <c r="Z174" s="666"/>
      <c r="AA174" s="666"/>
      <c r="AB174" s="666"/>
      <c r="AC174" s="666"/>
      <c r="AD174" s="666"/>
      <c r="AE174" s="667"/>
      <c r="AF174" s="19"/>
      <c r="AG174" s="19"/>
      <c r="AH174" s="672" t="s">
        <v>899</v>
      </c>
      <c r="AI174" s="673"/>
      <c r="AJ174" s="835"/>
      <c r="AK174" s="710" t="s">
        <v>900</v>
      </c>
      <c r="AL174" s="710"/>
      <c r="AM174" s="711"/>
      <c r="AN174" s="828" t="s">
        <v>901</v>
      </c>
      <c r="AO174" s="828"/>
      <c r="AP174" s="828"/>
      <c r="AQ174" s="828"/>
      <c r="AR174" s="828"/>
      <c r="AS174" s="828"/>
      <c r="AT174" s="828"/>
      <c r="AU174" s="828"/>
      <c r="AV174" s="828" t="s">
        <v>902</v>
      </c>
      <c r="AW174" s="828"/>
      <c r="AX174" s="828"/>
      <c r="AY174" s="828"/>
      <c r="AZ174" s="828"/>
      <c r="BA174" s="828"/>
      <c r="BB174" s="828"/>
      <c r="BC174" s="828"/>
      <c r="BD174" s="828" t="s">
        <v>903</v>
      </c>
      <c r="BE174" s="828"/>
      <c r="BF174" s="828"/>
      <c r="BG174" s="828"/>
      <c r="BH174" s="828"/>
      <c r="BI174" s="828"/>
      <c r="BJ174" s="828"/>
      <c r="BK174" s="828"/>
    </row>
    <row r="175" spans="2:63" s="52" customFormat="1" ht="12" customHeight="1">
      <c r="B175" s="690"/>
      <c r="C175" s="657"/>
      <c r="D175" s="658"/>
      <c r="E175" s="668"/>
      <c r="F175" s="669"/>
      <c r="G175" s="669"/>
      <c r="H175" s="669"/>
      <c r="I175" s="669"/>
      <c r="J175" s="669"/>
      <c r="K175" s="669"/>
      <c r="L175" s="669"/>
      <c r="M175" s="669"/>
      <c r="N175" s="669"/>
      <c r="O175" s="669"/>
      <c r="P175" s="669"/>
      <c r="Q175" s="669"/>
      <c r="R175" s="669"/>
      <c r="S175" s="669"/>
      <c r="T175" s="666"/>
      <c r="U175" s="666"/>
      <c r="V175" s="666"/>
      <c r="W175" s="666"/>
      <c r="X175" s="666"/>
      <c r="Y175" s="666"/>
      <c r="Z175" s="666"/>
      <c r="AA175" s="666"/>
      <c r="AB175" s="666"/>
      <c r="AC175" s="666"/>
      <c r="AD175" s="666"/>
      <c r="AE175" s="667"/>
      <c r="AF175" s="19"/>
      <c r="AG175" s="19"/>
      <c r="AH175" s="836"/>
      <c r="AI175" s="837"/>
      <c r="AJ175" s="838"/>
      <c r="AK175" s="710"/>
      <c r="AL175" s="710"/>
      <c r="AM175" s="710"/>
      <c r="AN175" s="622" t="str">
        <f>IF('初期入力シート'!AK161="","□加入　　　□未加入　　　□適用除外",IF('初期入力シート'!AK161="加入","■加入　　　□未加入　　　□適用除外",IF('初期入力シート'!AK161="未加入","□加入　　　■未加入　　　□適用除外",IF('初期入力シート'!AK161="適用除外","□加入　　　□未加入　　　■適用除外"))))</f>
        <v>□加入　　　□未加入　　　□適用除外</v>
      </c>
      <c r="AO175" s="903"/>
      <c r="AP175" s="903"/>
      <c r="AQ175" s="903"/>
      <c r="AR175" s="903"/>
      <c r="AS175" s="903"/>
      <c r="AT175" s="903"/>
      <c r="AU175" s="903"/>
      <c r="AV175" s="622" t="str">
        <f>IF('初期入力シート'!AK163="","□加入　　　□未加入　　　□適用除外",IF('初期入力シート'!AK163="加入","■加入　　　□未加入　　　□適用除外",IF('初期入力シート'!AK163="未加入","□加入　　　■未加入　　　□適用除外",IF('初期入力シート'!AK163="適用除外","□加入　　　□未加入　　　■適用除外"))))</f>
        <v>□加入　　　□未加入　　　□適用除外</v>
      </c>
      <c r="AW175" s="903"/>
      <c r="AX175" s="903"/>
      <c r="AY175" s="903"/>
      <c r="AZ175" s="903"/>
      <c r="BA175" s="903"/>
      <c r="BB175" s="903"/>
      <c r="BC175" s="903"/>
      <c r="BD175" s="622" t="str">
        <f>IF('初期入力シート'!AK165="","□加入　　　□未加入　　　□適用除外",IF('初期入力シート'!AK165="加入","■加入　　　□未加入　　　□適用除外",IF('初期入力シート'!AK165="未加入","□加入　　　■未加入　　　□適用除外",IF('初期入力シート'!AK165="適用除外","□加入　　　□未加入　　　■適用除外"))))</f>
        <v>□加入　　　□未加入　　　□適用除外</v>
      </c>
      <c r="BE175" s="903"/>
      <c r="BF175" s="903"/>
      <c r="BG175" s="903"/>
      <c r="BH175" s="903"/>
      <c r="BI175" s="903"/>
      <c r="BJ175" s="903"/>
      <c r="BK175" s="903"/>
    </row>
    <row r="176" spans="2:63" s="52" customFormat="1" ht="12" customHeight="1">
      <c r="B176" s="794" t="s">
        <v>832</v>
      </c>
      <c r="C176" s="654"/>
      <c r="D176" s="655"/>
      <c r="E176" s="802" t="s">
        <v>496</v>
      </c>
      <c r="F176" s="803"/>
      <c r="G176" s="803"/>
      <c r="H176" s="720" t="str">
        <f>IF('初期入力シート'!AK139="","年　　月　　日",'初期入力シート'!AK139)</f>
        <v>年　　月　　日</v>
      </c>
      <c r="I176" s="720"/>
      <c r="J176" s="720"/>
      <c r="K176" s="720"/>
      <c r="L176" s="720"/>
      <c r="M176" s="720"/>
      <c r="N176" s="720"/>
      <c r="O176" s="720"/>
      <c r="P176" s="721"/>
      <c r="Q176" s="656" t="s">
        <v>497</v>
      </c>
      <c r="R176" s="657"/>
      <c r="S176" s="658"/>
      <c r="T176" s="804" t="str">
        <f>IF('初期入力シート'!AK141="","  年　　月　　日",'初期入力シート'!AK141)</f>
        <v>  年　　月　　日</v>
      </c>
      <c r="U176" s="805"/>
      <c r="V176" s="805"/>
      <c r="W176" s="805"/>
      <c r="X176" s="805"/>
      <c r="Y176" s="805"/>
      <c r="Z176" s="805"/>
      <c r="AA176" s="805"/>
      <c r="AB176" s="805"/>
      <c r="AC176" s="805"/>
      <c r="AD176" s="805"/>
      <c r="AE176" s="806"/>
      <c r="AF176" s="19"/>
      <c r="AG176" s="19"/>
      <c r="AH176" s="836"/>
      <c r="AI176" s="837"/>
      <c r="AJ176" s="838"/>
      <c r="AK176" s="710"/>
      <c r="AL176" s="710"/>
      <c r="AM176" s="710"/>
      <c r="AN176" s="904"/>
      <c r="AO176" s="904"/>
      <c r="AP176" s="904"/>
      <c r="AQ176" s="904"/>
      <c r="AR176" s="904"/>
      <c r="AS176" s="904"/>
      <c r="AT176" s="904"/>
      <c r="AU176" s="904"/>
      <c r="AV176" s="904"/>
      <c r="AW176" s="904"/>
      <c r="AX176" s="904"/>
      <c r="AY176" s="904"/>
      <c r="AZ176" s="904"/>
      <c r="BA176" s="904"/>
      <c r="BB176" s="904"/>
      <c r="BC176" s="904"/>
      <c r="BD176" s="904"/>
      <c r="BE176" s="904"/>
      <c r="BF176" s="904"/>
      <c r="BG176" s="904"/>
      <c r="BH176" s="904"/>
      <c r="BI176" s="904"/>
      <c r="BJ176" s="904"/>
      <c r="BK176" s="904"/>
    </row>
    <row r="177" spans="2:63" s="52" customFormat="1" ht="12" customHeight="1">
      <c r="B177" s="690"/>
      <c r="C177" s="657"/>
      <c r="D177" s="658"/>
      <c r="E177" s="1"/>
      <c r="F177" s="2"/>
      <c r="G177" s="2"/>
      <c r="H177" s="628"/>
      <c r="I177" s="628"/>
      <c r="J177" s="628"/>
      <c r="K177" s="628"/>
      <c r="L177" s="628"/>
      <c r="M177" s="628"/>
      <c r="N177" s="628"/>
      <c r="O177" s="628"/>
      <c r="P177" s="629"/>
      <c r="Q177" s="690"/>
      <c r="R177" s="657"/>
      <c r="S177" s="658"/>
      <c r="T177" s="807"/>
      <c r="U177" s="808"/>
      <c r="V177" s="808"/>
      <c r="W177" s="808"/>
      <c r="X177" s="808"/>
      <c r="Y177" s="808"/>
      <c r="Z177" s="808"/>
      <c r="AA177" s="808"/>
      <c r="AB177" s="808"/>
      <c r="AC177" s="808"/>
      <c r="AD177" s="808"/>
      <c r="AE177" s="809"/>
      <c r="AF177" s="19"/>
      <c r="AG177" s="19"/>
      <c r="AH177" s="836"/>
      <c r="AI177" s="837"/>
      <c r="AJ177" s="838"/>
      <c r="AK177" s="710" t="s">
        <v>814</v>
      </c>
      <c r="AL177" s="710"/>
      <c r="AM177" s="710"/>
      <c r="AN177" s="828" t="s">
        <v>904</v>
      </c>
      <c r="AO177" s="828"/>
      <c r="AP177" s="828"/>
      <c r="AQ177" s="828"/>
      <c r="AR177" s="828"/>
      <c r="AS177" s="828"/>
      <c r="AT177" s="828" t="s">
        <v>901</v>
      </c>
      <c r="AU177" s="828"/>
      <c r="AV177" s="828"/>
      <c r="AW177" s="828"/>
      <c r="AX177" s="828"/>
      <c r="AY177" s="828"/>
      <c r="AZ177" s="828" t="s">
        <v>902</v>
      </c>
      <c r="BA177" s="828"/>
      <c r="BB177" s="828"/>
      <c r="BC177" s="828"/>
      <c r="BD177" s="828"/>
      <c r="BE177" s="828"/>
      <c r="BF177" s="828" t="s">
        <v>903</v>
      </c>
      <c r="BG177" s="828"/>
      <c r="BH177" s="828"/>
      <c r="BI177" s="828"/>
      <c r="BJ177" s="828"/>
      <c r="BK177" s="828"/>
    </row>
    <row r="178" spans="2:63" s="52" customFormat="1" ht="12" customHeight="1">
      <c r="B178" s="659"/>
      <c r="C178" s="660"/>
      <c r="D178" s="661"/>
      <c r="E178" s="712" t="s">
        <v>498</v>
      </c>
      <c r="F178" s="713"/>
      <c r="G178" s="713"/>
      <c r="H178" s="714" t="str">
        <f>IF('初期入力シート'!AK140="","年　　月　　日",'初期入力シート'!AK140)</f>
        <v>年　　月　　日</v>
      </c>
      <c r="I178" s="714"/>
      <c r="J178" s="714"/>
      <c r="K178" s="714"/>
      <c r="L178" s="714"/>
      <c r="M178" s="714"/>
      <c r="N178" s="714"/>
      <c r="O178" s="714"/>
      <c r="P178" s="715"/>
      <c r="Q178" s="659"/>
      <c r="R178" s="660"/>
      <c r="S178" s="661"/>
      <c r="T178" s="810"/>
      <c r="U178" s="811"/>
      <c r="V178" s="811"/>
      <c r="W178" s="811"/>
      <c r="X178" s="811"/>
      <c r="Y178" s="811"/>
      <c r="Z178" s="811"/>
      <c r="AA178" s="811"/>
      <c r="AB178" s="811"/>
      <c r="AC178" s="811"/>
      <c r="AD178" s="811"/>
      <c r="AE178" s="812"/>
      <c r="AF178" s="19"/>
      <c r="AG178" s="19"/>
      <c r="AH178" s="675"/>
      <c r="AI178" s="676"/>
      <c r="AJ178" s="839"/>
      <c r="AK178" s="710"/>
      <c r="AL178" s="710"/>
      <c r="AM178" s="710"/>
      <c r="AN178" s="722">
        <f>IF('初期入力シート'!AK167="","",'初期入力シート'!AK167)</f>
      </c>
      <c r="AO178" s="722"/>
      <c r="AP178" s="722"/>
      <c r="AQ178" s="722"/>
      <c r="AR178" s="722"/>
      <c r="AS178" s="722"/>
      <c r="AT178" s="722" t="str">
        <f>IF('初期入力シート'!AK161="加入",'初期入力シート'!AK162,"─")</f>
        <v>─</v>
      </c>
      <c r="AU178" s="722"/>
      <c r="AV178" s="722"/>
      <c r="AW178" s="722"/>
      <c r="AX178" s="722"/>
      <c r="AY178" s="722"/>
      <c r="AZ178" s="825" t="str">
        <f>IF('初期入力シート'!AK163="加入",'初期入力シート'!AK164,"─")</f>
        <v>─</v>
      </c>
      <c r="BA178" s="826"/>
      <c r="BB178" s="826"/>
      <c r="BC178" s="826"/>
      <c r="BD178" s="826"/>
      <c r="BE178" s="827"/>
      <c r="BF178" s="825" t="str">
        <f>IF('初期入力シート'!AK165="加入",'初期入力シート'!AK166,"─")</f>
        <v>─</v>
      </c>
      <c r="BG178" s="826"/>
      <c r="BH178" s="826"/>
      <c r="BI178" s="826"/>
      <c r="BJ178" s="826"/>
      <c r="BK178" s="827"/>
    </row>
    <row r="179" spans="2:63" s="52" customFormat="1" ht="12" customHeight="1">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21"/>
      <c r="AE179" s="21"/>
      <c r="AF179" s="19"/>
      <c r="AG179" s="19"/>
      <c r="AH179" s="813" t="s">
        <v>834</v>
      </c>
      <c r="AI179" s="814"/>
      <c r="AJ179" s="814"/>
      <c r="AK179" s="815"/>
      <c r="AL179" s="829">
        <f>F271</f>
      </c>
      <c r="AM179" s="830"/>
      <c r="AN179" s="830"/>
      <c r="AO179" s="830"/>
      <c r="AP179" s="830"/>
      <c r="AQ179" s="830"/>
      <c r="AR179" s="830"/>
      <c r="AS179" s="830"/>
      <c r="AT179" s="830"/>
      <c r="AU179" s="831"/>
      <c r="AV179" s="19"/>
      <c r="AW179" s="813" t="s">
        <v>835</v>
      </c>
      <c r="AX179" s="814"/>
      <c r="AY179" s="814"/>
      <c r="AZ179" s="815"/>
      <c r="BA179" s="829">
        <f>U265</f>
      </c>
      <c r="BB179" s="830"/>
      <c r="BC179" s="830"/>
      <c r="BD179" s="830"/>
      <c r="BE179" s="830"/>
      <c r="BF179" s="830"/>
      <c r="BG179" s="830"/>
      <c r="BH179" s="830"/>
      <c r="BI179" s="830"/>
      <c r="BJ179" s="830"/>
      <c r="BK179" s="831"/>
    </row>
    <row r="180" spans="2:63" s="52" customFormat="1" ht="12" customHeight="1">
      <c r="B180" s="653" t="s">
        <v>493</v>
      </c>
      <c r="C180" s="654"/>
      <c r="D180" s="655"/>
      <c r="E180" s="671" t="s">
        <v>833</v>
      </c>
      <c r="F180" s="651"/>
      <c r="G180" s="651"/>
      <c r="H180" s="651"/>
      <c r="I180" s="651"/>
      <c r="J180" s="651"/>
      <c r="K180" s="652"/>
      <c r="L180" s="650" t="s">
        <v>828</v>
      </c>
      <c r="M180" s="651"/>
      <c r="N180" s="651"/>
      <c r="O180" s="651"/>
      <c r="P180" s="651"/>
      <c r="Q180" s="651"/>
      <c r="R180" s="651"/>
      <c r="S180" s="651"/>
      <c r="T180" s="651"/>
      <c r="U180" s="651"/>
      <c r="V180" s="651"/>
      <c r="W180" s="651"/>
      <c r="X180" s="652"/>
      <c r="Y180" s="650" t="s">
        <v>829</v>
      </c>
      <c r="Z180" s="651"/>
      <c r="AA180" s="651"/>
      <c r="AB180" s="651"/>
      <c r="AC180" s="651"/>
      <c r="AD180" s="651"/>
      <c r="AE180" s="689"/>
      <c r="AF180" s="19"/>
      <c r="AG180" s="19"/>
      <c r="AH180" s="816"/>
      <c r="AI180" s="817"/>
      <c r="AJ180" s="817"/>
      <c r="AK180" s="818"/>
      <c r="AL180" s="819"/>
      <c r="AM180" s="820"/>
      <c r="AN180" s="820"/>
      <c r="AO180" s="820"/>
      <c r="AP180" s="820"/>
      <c r="AQ180" s="820"/>
      <c r="AR180" s="820"/>
      <c r="AS180" s="820"/>
      <c r="AT180" s="820"/>
      <c r="AU180" s="821"/>
      <c r="AV180" s="19"/>
      <c r="AW180" s="816"/>
      <c r="AX180" s="817"/>
      <c r="AY180" s="817"/>
      <c r="AZ180" s="818"/>
      <c r="BA180" s="819"/>
      <c r="BB180" s="820"/>
      <c r="BC180" s="820"/>
      <c r="BD180" s="820"/>
      <c r="BE180" s="820"/>
      <c r="BF180" s="820"/>
      <c r="BG180" s="820"/>
      <c r="BH180" s="820"/>
      <c r="BI180" s="820"/>
      <c r="BJ180" s="820"/>
      <c r="BK180" s="821"/>
    </row>
    <row r="181" spans="2:63" s="52" customFormat="1" ht="12" customHeight="1">
      <c r="B181" s="690"/>
      <c r="C181" s="657"/>
      <c r="D181" s="658"/>
      <c r="E181" s="632">
        <f>IF('初期入力シート'!AK109="","",'初期入力シート'!AK109)</f>
      </c>
      <c r="F181" s="633"/>
      <c r="G181" s="633"/>
      <c r="H181" s="633"/>
      <c r="I181" s="633"/>
      <c r="J181" s="638" t="s">
        <v>495</v>
      </c>
      <c r="K181" s="639"/>
      <c r="L181" s="644" t="str">
        <f>IF('初期入力シート'!AK110="","・大臣　・知事",'初期入力シート'!AK110)</f>
        <v>・大臣　・知事</v>
      </c>
      <c r="M181" s="645"/>
      <c r="N181" s="681" t="str">
        <f>IF('初期入力シート'!AK111="","・特定　・一般",'初期入力シート'!AK111)</f>
        <v>・特定　・一般</v>
      </c>
      <c r="O181" s="681"/>
      <c r="P181" s="684" t="str">
        <f>IF(N181="・特定　・一般","(　-　）",CONCATENATE("(",'初期入力シート'!AG253,"-",'初期入力シート'!AG255,")"))</f>
        <v>(　-　）</v>
      </c>
      <c r="Q181" s="684"/>
      <c r="R181" s="607" t="s">
        <v>830</v>
      </c>
      <c r="S181" s="678">
        <f>IF('初期入力シート'!AK112="","",'初期入力シート'!AK112)</f>
      </c>
      <c r="T181" s="678"/>
      <c r="U181" s="678"/>
      <c r="V181" s="678"/>
      <c r="W181" s="678"/>
      <c r="X181" s="610" t="s">
        <v>831</v>
      </c>
      <c r="Y181" s="613" t="str">
        <f>IF('初期入力シート'!AK113="","　年　　月　　日",'初期入力シート'!AK113)</f>
        <v>　年　　月　　日</v>
      </c>
      <c r="Z181" s="614"/>
      <c r="AA181" s="614"/>
      <c r="AB181" s="614"/>
      <c r="AC181" s="614"/>
      <c r="AD181" s="614"/>
      <c r="AE181" s="615"/>
      <c r="AF181" s="19"/>
      <c r="AG181" s="19"/>
      <c r="AH181" s="816"/>
      <c r="AI181" s="817"/>
      <c r="AJ181" s="817"/>
      <c r="AK181" s="818"/>
      <c r="AL181" s="819"/>
      <c r="AM181" s="820"/>
      <c r="AN181" s="820"/>
      <c r="AO181" s="820"/>
      <c r="AP181" s="820"/>
      <c r="AQ181" s="820"/>
      <c r="AR181" s="820"/>
      <c r="AS181" s="820"/>
      <c r="AT181" s="820"/>
      <c r="AU181" s="821"/>
      <c r="AV181" s="19"/>
      <c r="AW181" s="832"/>
      <c r="AX181" s="833"/>
      <c r="AY181" s="833"/>
      <c r="AZ181" s="834"/>
      <c r="BA181" s="819"/>
      <c r="BB181" s="820"/>
      <c r="BC181" s="820"/>
      <c r="BD181" s="820"/>
      <c r="BE181" s="820"/>
      <c r="BF181" s="820"/>
      <c r="BG181" s="820"/>
      <c r="BH181" s="820"/>
      <c r="BI181" s="820"/>
      <c r="BJ181" s="820"/>
      <c r="BK181" s="821"/>
    </row>
    <row r="182" spans="2:63" s="52" customFormat="1" ht="12" customHeight="1">
      <c r="B182" s="690"/>
      <c r="C182" s="657"/>
      <c r="D182" s="658"/>
      <c r="E182" s="634"/>
      <c r="F182" s="635"/>
      <c r="G182" s="635"/>
      <c r="H182" s="635"/>
      <c r="I182" s="635"/>
      <c r="J182" s="640"/>
      <c r="K182" s="641"/>
      <c r="L182" s="646"/>
      <c r="M182" s="647"/>
      <c r="N182" s="682"/>
      <c r="O182" s="682"/>
      <c r="P182" s="685"/>
      <c r="Q182" s="685"/>
      <c r="R182" s="608"/>
      <c r="S182" s="679"/>
      <c r="T182" s="679"/>
      <c r="U182" s="679"/>
      <c r="V182" s="679"/>
      <c r="W182" s="679"/>
      <c r="X182" s="611"/>
      <c r="Y182" s="616"/>
      <c r="Z182" s="617"/>
      <c r="AA182" s="617"/>
      <c r="AB182" s="617"/>
      <c r="AC182" s="617"/>
      <c r="AD182" s="617"/>
      <c r="AE182" s="618"/>
      <c r="AF182" s="19"/>
      <c r="AG182" s="19"/>
      <c r="AH182" s="4"/>
      <c r="AI182" s="770" t="s">
        <v>861</v>
      </c>
      <c r="AJ182" s="771"/>
      <c r="AK182" s="772"/>
      <c r="AL182" s="819" t="s">
        <v>784</v>
      </c>
      <c r="AM182" s="820"/>
      <c r="AN182" s="820"/>
      <c r="AO182" s="820"/>
      <c r="AP182" s="820"/>
      <c r="AQ182" s="820"/>
      <c r="AR182" s="820"/>
      <c r="AS182" s="820"/>
      <c r="AT182" s="820"/>
      <c r="AU182" s="821"/>
      <c r="AV182" s="19"/>
      <c r="AW182" s="858" t="s">
        <v>836</v>
      </c>
      <c r="AX182" s="859"/>
      <c r="AY182" s="859"/>
      <c r="AZ182" s="860"/>
      <c r="BA182" s="819">
        <f>U268</f>
      </c>
      <c r="BB182" s="820"/>
      <c r="BC182" s="820"/>
      <c r="BD182" s="820"/>
      <c r="BE182" s="820"/>
      <c r="BF182" s="820"/>
      <c r="BG182" s="820"/>
      <c r="BH182" s="820"/>
      <c r="BI182" s="820"/>
      <c r="BJ182" s="820"/>
      <c r="BK182" s="821"/>
    </row>
    <row r="183" spans="2:63" s="52" customFormat="1" ht="12" customHeight="1">
      <c r="B183" s="690"/>
      <c r="C183" s="657"/>
      <c r="D183" s="658"/>
      <c r="E183" s="636"/>
      <c r="F183" s="637"/>
      <c r="G183" s="637"/>
      <c r="H183" s="637"/>
      <c r="I183" s="637"/>
      <c r="J183" s="642"/>
      <c r="K183" s="643"/>
      <c r="L183" s="648"/>
      <c r="M183" s="649"/>
      <c r="N183" s="683"/>
      <c r="O183" s="683"/>
      <c r="P183" s="686"/>
      <c r="Q183" s="686"/>
      <c r="R183" s="609"/>
      <c r="S183" s="680"/>
      <c r="T183" s="680"/>
      <c r="U183" s="680"/>
      <c r="V183" s="680"/>
      <c r="W183" s="680"/>
      <c r="X183" s="612"/>
      <c r="Y183" s="619"/>
      <c r="Z183" s="620"/>
      <c r="AA183" s="620"/>
      <c r="AB183" s="620"/>
      <c r="AC183" s="620"/>
      <c r="AD183" s="620"/>
      <c r="AE183" s="621"/>
      <c r="AF183" s="19"/>
      <c r="AG183" s="19"/>
      <c r="AH183" s="4"/>
      <c r="AI183" s="773"/>
      <c r="AJ183" s="774"/>
      <c r="AK183" s="775"/>
      <c r="AL183" s="819"/>
      <c r="AM183" s="820"/>
      <c r="AN183" s="820"/>
      <c r="AO183" s="820"/>
      <c r="AP183" s="820"/>
      <c r="AQ183" s="820"/>
      <c r="AR183" s="820"/>
      <c r="AS183" s="820"/>
      <c r="AT183" s="820"/>
      <c r="AU183" s="821"/>
      <c r="AV183" s="19"/>
      <c r="AW183" s="816"/>
      <c r="AX183" s="817"/>
      <c r="AY183" s="817"/>
      <c r="AZ183" s="818"/>
      <c r="BA183" s="819"/>
      <c r="BB183" s="820"/>
      <c r="BC183" s="820"/>
      <c r="BD183" s="820"/>
      <c r="BE183" s="820"/>
      <c r="BF183" s="820"/>
      <c r="BG183" s="820"/>
      <c r="BH183" s="820"/>
      <c r="BI183" s="820"/>
      <c r="BJ183" s="820"/>
      <c r="BK183" s="821"/>
    </row>
    <row r="184" spans="2:63" s="52" customFormat="1" ht="12" customHeight="1">
      <c r="B184" s="690"/>
      <c r="C184" s="657"/>
      <c r="D184" s="658"/>
      <c r="E184" s="632">
        <f>IF('初期入力シート'!AK114="","",'初期入力シート'!AK114)</f>
      </c>
      <c r="F184" s="633"/>
      <c r="G184" s="633"/>
      <c r="H184" s="633"/>
      <c r="I184" s="633"/>
      <c r="J184" s="638" t="s">
        <v>499</v>
      </c>
      <c r="K184" s="639"/>
      <c r="L184" s="644" t="str">
        <f>IF('初期入力シート'!AK115="","・大臣　・知事",'初期入力シート'!AK115)</f>
        <v>・大臣　・知事</v>
      </c>
      <c r="M184" s="645"/>
      <c r="N184" s="681" t="str">
        <f>IF('初期入力シート'!AK116="","・特定　・一般",'初期入力シート'!AK116)</f>
        <v>・特定　・一般</v>
      </c>
      <c r="O184" s="681"/>
      <c r="P184" s="684" t="str">
        <f>IF(N184="・特定　・一般","(　-　）",CONCATENATE("(",'初期入力シート'!AG258,"-",'初期入力シート'!AG260,")"))</f>
        <v>(　-　）</v>
      </c>
      <c r="Q184" s="684"/>
      <c r="R184" s="607" t="s">
        <v>830</v>
      </c>
      <c r="S184" s="678">
        <f>IF('初期入力シート'!AK117="","",'初期入力シート'!AK117)</f>
      </c>
      <c r="T184" s="678"/>
      <c r="U184" s="678"/>
      <c r="V184" s="678"/>
      <c r="W184" s="678"/>
      <c r="X184" s="610" t="s">
        <v>831</v>
      </c>
      <c r="Y184" s="613" t="str">
        <f>IF('初期入力シート'!AK118="","　年　　月　　日",'初期入力シート'!AK118)</f>
        <v>　年　　月　　日</v>
      </c>
      <c r="Z184" s="614"/>
      <c r="AA184" s="614"/>
      <c r="AB184" s="614"/>
      <c r="AC184" s="614"/>
      <c r="AD184" s="614"/>
      <c r="AE184" s="615"/>
      <c r="AF184" s="19"/>
      <c r="AG184" s="19"/>
      <c r="AH184" s="6"/>
      <c r="AI184" s="776"/>
      <c r="AJ184" s="777"/>
      <c r="AK184" s="778"/>
      <c r="AL184" s="819"/>
      <c r="AM184" s="820"/>
      <c r="AN184" s="820"/>
      <c r="AO184" s="820"/>
      <c r="AP184" s="820"/>
      <c r="AQ184" s="820"/>
      <c r="AR184" s="820"/>
      <c r="AS184" s="820"/>
      <c r="AT184" s="820"/>
      <c r="AU184" s="821"/>
      <c r="AV184" s="19"/>
      <c r="AW184" s="832"/>
      <c r="AX184" s="833"/>
      <c r="AY184" s="833"/>
      <c r="AZ184" s="834"/>
      <c r="BA184" s="819"/>
      <c r="BB184" s="820"/>
      <c r="BC184" s="820"/>
      <c r="BD184" s="820"/>
      <c r="BE184" s="820"/>
      <c r="BF184" s="820"/>
      <c r="BG184" s="820"/>
      <c r="BH184" s="820"/>
      <c r="BI184" s="820"/>
      <c r="BJ184" s="820"/>
      <c r="BK184" s="821"/>
    </row>
    <row r="185" spans="2:63" s="52" customFormat="1" ht="12" customHeight="1">
      <c r="B185" s="690"/>
      <c r="C185" s="657"/>
      <c r="D185" s="658"/>
      <c r="E185" s="634"/>
      <c r="F185" s="635"/>
      <c r="G185" s="635"/>
      <c r="H185" s="635"/>
      <c r="I185" s="635"/>
      <c r="J185" s="640"/>
      <c r="K185" s="641"/>
      <c r="L185" s="646"/>
      <c r="M185" s="647"/>
      <c r="N185" s="682"/>
      <c r="O185" s="682"/>
      <c r="P185" s="685"/>
      <c r="Q185" s="685"/>
      <c r="R185" s="608"/>
      <c r="S185" s="679"/>
      <c r="T185" s="679"/>
      <c r="U185" s="679"/>
      <c r="V185" s="679"/>
      <c r="W185" s="679"/>
      <c r="X185" s="611"/>
      <c r="Y185" s="616"/>
      <c r="Z185" s="617"/>
      <c r="AA185" s="617"/>
      <c r="AB185" s="617"/>
      <c r="AC185" s="617"/>
      <c r="AD185" s="617"/>
      <c r="AE185" s="618"/>
      <c r="AF185" s="19"/>
      <c r="AG185" s="19"/>
      <c r="AH185" s="858" t="s">
        <v>837</v>
      </c>
      <c r="AI185" s="859"/>
      <c r="AJ185" s="859"/>
      <c r="AK185" s="860"/>
      <c r="AL185" s="862">
        <f>H277</f>
      </c>
      <c r="AM185" s="863"/>
      <c r="AN185" s="863"/>
      <c r="AO185" s="863"/>
      <c r="AP185" s="863"/>
      <c r="AQ185" s="863"/>
      <c r="AR185" s="863"/>
      <c r="AS185" s="863"/>
      <c r="AT185" s="863"/>
      <c r="AU185" s="864"/>
      <c r="AV185" s="19"/>
      <c r="AW185" s="858" t="s">
        <v>838</v>
      </c>
      <c r="AX185" s="859"/>
      <c r="AY185" s="859"/>
      <c r="AZ185" s="860"/>
      <c r="BA185" s="819">
        <f>U271</f>
      </c>
      <c r="BB185" s="820"/>
      <c r="BC185" s="820"/>
      <c r="BD185" s="820"/>
      <c r="BE185" s="820"/>
      <c r="BF185" s="820"/>
      <c r="BG185" s="820"/>
      <c r="BH185" s="820"/>
      <c r="BI185" s="820"/>
      <c r="BJ185" s="820"/>
      <c r="BK185" s="821"/>
    </row>
    <row r="186" spans="2:63" s="52" customFormat="1" ht="12" customHeight="1">
      <c r="B186" s="659"/>
      <c r="C186" s="660"/>
      <c r="D186" s="661"/>
      <c r="E186" s="691"/>
      <c r="F186" s="692"/>
      <c r="G186" s="692"/>
      <c r="H186" s="692"/>
      <c r="I186" s="692"/>
      <c r="J186" s="693"/>
      <c r="K186" s="694"/>
      <c r="L186" s="708"/>
      <c r="M186" s="709"/>
      <c r="N186" s="719"/>
      <c r="O186" s="719"/>
      <c r="P186" s="704"/>
      <c r="Q186" s="704"/>
      <c r="R186" s="705"/>
      <c r="S186" s="706"/>
      <c r="T186" s="706"/>
      <c r="U186" s="706"/>
      <c r="V186" s="706"/>
      <c r="W186" s="706"/>
      <c r="X186" s="707"/>
      <c r="Y186" s="822"/>
      <c r="Z186" s="823"/>
      <c r="AA186" s="823"/>
      <c r="AB186" s="823"/>
      <c r="AC186" s="823"/>
      <c r="AD186" s="823"/>
      <c r="AE186" s="824"/>
      <c r="AF186" s="19"/>
      <c r="AG186" s="19"/>
      <c r="AH186" s="816"/>
      <c r="AI186" s="817"/>
      <c r="AJ186" s="817"/>
      <c r="AK186" s="818"/>
      <c r="AL186" s="865"/>
      <c r="AM186" s="866"/>
      <c r="AN186" s="866"/>
      <c r="AO186" s="866"/>
      <c r="AP186" s="866"/>
      <c r="AQ186" s="866"/>
      <c r="AR186" s="866"/>
      <c r="AS186" s="866"/>
      <c r="AT186" s="866"/>
      <c r="AU186" s="867"/>
      <c r="AV186" s="19"/>
      <c r="AW186" s="816"/>
      <c r="AX186" s="817"/>
      <c r="AY186" s="817"/>
      <c r="AZ186" s="818"/>
      <c r="BA186" s="819"/>
      <c r="BB186" s="820"/>
      <c r="BC186" s="820"/>
      <c r="BD186" s="820"/>
      <c r="BE186" s="820"/>
      <c r="BF186" s="820"/>
      <c r="BG186" s="820"/>
      <c r="BH186" s="820"/>
      <c r="BI186" s="820"/>
      <c r="BJ186" s="820"/>
      <c r="BK186" s="821"/>
    </row>
    <row r="187" spans="2:63" s="52" customFormat="1" ht="12" customHeight="1">
      <c r="B187" s="672" t="s">
        <v>899</v>
      </c>
      <c r="C187" s="673"/>
      <c r="D187" s="835"/>
      <c r="E187" s="710" t="s">
        <v>900</v>
      </c>
      <c r="F187" s="710"/>
      <c r="G187" s="711"/>
      <c r="H187" s="828" t="s">
        <v>901</v>
      </c>
      <c r="I187" s="828"/>
      <c r="J187" s="828"/>
      <c r="K187" s="828"/>
      <c r="L187" s="828"/>
      <c r="M187" s="828"/>
      <c r="N187" s="828"/>
      <c r="O187" s="828"/>
      <c r="P187" s="828" t="s">
        <v>902</v>
      </c>
      <c r="Q187" s="828"/>
      <c r="R187" s="828"/>
      <c r="S187" s="828"/>
      <c r="T187" s="828"/>
      <c r="U187" s="828"/>
      <c r="V187" s="828"/>
      <c r="W187" s="828"/>
      <c r="X187" s="828" t="s">
        <v>903</v>
      </c>
      <c r="Y187" s="828"/>
      <c r="Z187" s="828"/>
      <c r="AA187" s="828"/>
      <c r="AB187" s="828"/>
      <c r="AC187" s="828"/>
      <c r="AD187" s="828"/>
      <c r="AE187" s="828"/>
      <c r="AF187" s="19"/>
      <c r="AG187" s="19"/>
      <c r="AH187" s="816"/>
      <c r="AI187" s="817"/>
      <c r="AJ187" s="817"/>
      <c r="AK187" s="818"/>
      <c r="AL187" s="868"/>
      <c r="AM187" s="869"/>
      <c r="AN187" s="869"/>
      <c r="AO187" s="869"/>
      <c r="AP187" s="869"/>
      <c r="AQ187" s="869"/>
      <c r="AR187" s="869"/>
      <c r="AS187" s="869"/>
      <c r="AT187" s="869"/>
      <c r="AU187" s="870"/>
      <c r="AV187" s="19"/>
      <c r="AW187" s="832"/>
      <c r="AX187" s="833"/>
      <c r="AY187" s="833"/>
      <c r="AZ187" s="834"/>
      <c r="BA187" s="819"/>
      <c r="BB187" s="820"/>
      <c r="BC187" s="820"/>
      <c r="BD187" s="820"/>
      <c r="BE187" s="820"/>
      <c r="BF187" s="820"/>
      <c r="BG187" s="820"/>
      <c r="BH187" s="820"/>
      <c r="BI187" s="820"/>
      <c r="BJ187" s="820"/>
      <c r="BK187" s="821"/>
    </row>
    <row r="188" spans="2:63" s="52" customFormat="1" ht="12" customHeight="1">
      <c r="B188" s="836"/>
      <c r="C188" s="837"/>
      <c r="D188" s="838"/>
      <c r="E188" s="710"/>
      <c r="F188" s="710"/>
      <c r="G188" s="710"/>
      <c r="H188" s="622" t="str">
        <f>AN102</f>
        <v>□加入　　　□未加入　　　□適用除外</v>
      </c>
      <c r="I188" s="903"/>
      <c r="J188" s="903"/>
      <c r="K188" s="903"/>
      <c r="L188" s="903"/>
      <c r="M188" s="903"/>
      <c r="N188" s="903"/>
      <c r="O188" s="903"/>
      <c r="P188" s="622" t="str">
        <f>AV102</f>
        <v>□加入　　　□未加入　　　□適用除外</v>
      </c>
      <c r="Q188" s="903"/>
      <c r="R188" s="903"/>
      <c r="S188" s="903"/>
      <c r="T188" s="903"/>
      <c r="U188" s="903"/>
      <c r="V188" s="903"/>
      <c r="W188" s="903"/>
      <c r="X188" s="622" t="str">
        <f>BD102</f>
        <v>□加入　　　□未加入　　　□適用除外</v>
      </c>
      <c r="Y188" s="903"/>
      <c r="Z188" s="903"/>
      <c r="AA188" s="903"/>
      <c r="AB188" s="903"/>
      <c r="AC188" s="903"/>
      <c r="AD188" s="903"/>
      <c r="AE188" s="903"/>
      <c r="AF188" s="19"/>
      <c r="AG188" s="19"/>
      <c r="AH188" s="4"/>
      <c r="AI188" s="779" t="s">
        <v>839</v>
      </c>
      <c r="AJ188" s="780"/>
      <c r="AK188" s="781"/>
      <c r="AL188" s="819">
        <f>F280</f>
      </c>
      <c r="AM188" s="820"/>
      <c r="AN188" s="820"/>
      <c r="AO188" s="820"/>
      <c r="AP188" s="820"/>
      <c r="AQ188" s="820"/>
      <c r="AR188" s="820"/>
      <c r="AS188" s="820"/>
      <c r="AT188" s="820"/>
      <c r="AU188" s="821"/>
      <c r="AV188" s="19"/>
      <c r="AW188" s="858" t="s">
        <v>840</v>
      </c>
      <c r="AX188" s="859"/>
      <c r="AY188" s="859"/>
      <c r="AZ188" s="860"/>
      <c r="BA188" s="819">
        <f>U274</f>
      </c>
      <c r="BB188" s="820"/>
      <c r="BC188" s="820"/>
      <c r="BD188" s="820"/>
      <c r="BE188" s="820"/>
      <c r="BF188" s="820"/>
      <c r="BG188" s="820"/>
      <c r="BH188" s="820"/>
      <c r="BI188" s="820"/>
      <c r="BJ188" s="820"/>
      <c r="BK188" s="821"/>
    </row>
    <row r="189" spans="2:63" s="52" customFormat="1" ht="12" customHeight="1">
      <c r="B189" s="836"/>
      <c r="C189" s="837"/>
      <c r="D189" s="838"/>
      <c r="E189" s="710"/>
      <c r="F189" s="710"/>
      <c r="G189" s="710"/>
      <c r="H189" s="904"/>
      <c r="I189" s="904"/>
      <c r="J189" s="904"/>
      <c r="K189" s="904"/>
      <c r="L189" s="904"/>
      <c r="M189" s="904"/>
      <c r="N189" s="904"/>
      <c r="O189" s="904"/>
      <c r="P189" s="904"/>
      <c r="Q189" s="904"/>
      <c r="R189" s="904"/>
      <c r="S189" s="904"/>
      <c r="T189" s="904"/>
      <c r="U189" s="904"/>
      <c r="V189" s="904"/>
      <c r="W189" s="904"/>
      <c r="X189" s="904"/>
      <c r="Y189" s="904"/>
      <c r="Z189" s="904"/>
      <c r="AA189" s="904"/>
      <c r="AB189" s="904"/>
      <c r="AC189" s="904"/>
      <c r="AD189" s="904"/>
      <c r="AE189" s="904"/>
      <c r="AF189" s="19"/>
      <c r="AG189" s="19"/>
      <c r="AH189" s="4"/>
      <c r="AI189" s="782"/>
      <c r="AJ189" s="783"/>
      <c r="AK189" s="784"/>
      <c r="AL189" s="819"/>
      <c r="AM189" s="820"/>
      <c r="AN189" s="820"/>
      <c r="AO189" s="820"/>
      <c r="AP189" s="820"/>
      <c r="AQ189" s="820"/>
      <c r="AR189" s="820"/>
      <c r="AS189" s="820"/>
      <c r="AT189" s="820"/>
      <c r="AU189" s="821"/>
      <c r="AV189" s="19"/>
      <c r="AW189" s="816"/>
      <c r="AX189" s="817"/>
      <c r="AY189" s="817"/>
      <c r="AZ189" s="818"/>
      <c r="BA189" s="819"/>
      <c r="BB189" s="820"/>
      <c r="BC189" s="820"/>
      <c r="BD189" s="820"/>
      <c r="BE189" s="820"/>
      <c r="BF189" s="820"/>
      <c r="BG189" s="820"/>
      <c r="BH189" s="820"/>
      <c r="BI189" s="820"/>
      <c r="BJ189" s="820"/>
      <c r="BK189" s="821"/>
    </row>
    <row r="190" spans="2:63" s="52" customFormat="1" ht="12" customHeight="1">
      <c r="B190" s="836"/>
      <c r="C190" s="837"/>
      <c r="D190" s="838"/>
      <c r="E190" s="710" t="s">
        <v>814</v>
      </c>
      <c r="F190" s="710"/>
      <c r="G190" s="710"/>
      <c r="H190" s="828" t="s">
        <v>904</v>
      </c>
      <c r="I190" s="828"/>
      <c r="J190" s="828"/>
      <c r="K190" s="828"/>
      <c r="L190" s="828"/>
      <c r="M190" s="828"/>
      <c r="N190" s="828" t="s">
        <v>901</v>
      </c>
      <c r="O190" s="828"/>
      <c r="P190" s="828"/>
      <c r="Q190" s="828"/>
      <c r="R190" s="828"/>
      <c r="S190" s="828"/>
      <c r="T190" s="828" t="s">
        <v>902</v>
      </c>
      <c r="U190" s="828"/>
      <c r="V190" s="828"/>
      <c r="W190" s="828"/>
      <c r="X190" s="828"/>
      <c r="Y190" s="828"/>
      <c r="Z190" s="828" t="s">
        <v>903</v>
      </c>
      <c r="AA190" s="828"/>
      <c r="AB190" s="828"/>
      <c r="AC190" s="828"/>
      <c r="AD190" s="828"/>
      <c r="AE190" s="828"/>
      <c r="AF190" s="19"/>
      <c r="AG190" s="19"/>
      <c r="AH190" s="9"/>
      <c r="AI190" s="785"/>
      <c r="AJ190" s="786"/>
      <c r="AK190" s="787"/>
      <c r="AL190" s="855"/>
      <c r="AM190" s="856"/>
      <c r="AN190" s="856"/>
      <c r="AO190" s="856"/>
      <c r="AP190" s="856"/>
      <c r="AQ190" s="856"/>
      <c r="AR190" s="856"/>
      <c r="AS190" s="856"/>
      <c r="AT190" s="856"/>
      <c r="AU190" s="857"/>
      <c r="AV190" s="19"/>
      <c r="AW190" s="816"/>
      <c r="AX190" s="817"/>
      <c r="AY190" s="817"/>
      <c r="AZ190" s="818"/>
      <c r="BA190" s="819"/>
      <c r="BB190" s="820"/>
      <c r="BC190" s="820"/>
      <c r="BD190" s="820"/>
      <c r="BE190" s="820"/>
      <c r="BF190" s="820"/>
      <c r="BG190" s="820"/>
      <c r="BH190" s="820"/>
      <c r="BI190" s="820"/>
      <c r="BJ190" s="820"/>
      <c r="BK190" s="821"/>
    </row>
    <row r="191" spans="2:63" s="52" customFormat="1" ht="12" customHeight="1">
      <c r="B191" s="675"/>
      <c r="C191" s="676"/>
      <c r="D191" s="839"/>
      <c r="E191" s="710"/>
      <c r="F191" s="710"/>
      <c r="G191" s="710"/>
      <c r="H191" s="722">
        <f>AN105</f>
      </c>
      <c r="I191" s="722"/>
      <c r="J191" s="722"/>
      <c r="K191" s="722"/>
      <c r="L191" s="722"/>
      <c r="M191" s="722"/>
      <c r="N191" s="722" t="str">
        <f>AT105</f>
        <v>─</v>
      </c>
      <c r="O191" s="722"/>
      <c r="P191" s="722"/>
      <c r="Q191" s="722"/>
      <c r="R191" s="722"/>
      <c r="S191" s="722"/>
      <c r="T191" s="825" t="str">
        <f>AZ105</f>
        <v>─</v>
      </c>
      <c r="U191" s="826"/>
      <c r="V191" s="826"/>
      <c r="W191" s="826"/>
      <c r="X191" s="826"/>
      <c r="Y191" s="827"/>
      <c r="Z191" s="825" t="str">
        <f>BF105</f>
        <v>─</v>
      </c>
      <c r="AA191" s="826"/>
      <c r="AB191" s="826"/>
      <c r="AC191" s="826"/>
      <c r="AD191" s="826"/>
      <c r="AE191" s="827"/>
      <c r="AF191" s="19"/>
      <c r="AG191" s="19"/>
      <c r="AH191" s="19"/>
      <c r="AI191" s="19"/>
      <c r="AJ191" s="19"/>
      <c r="AK191" s="19"/>
      <c r="AL191" s="19"/>
      <c r="AM191" s="19"/>
      <c r="AN191" s="19"/>
      <c r="AO191" s="19"/>
      <c r="AP191" s="19"/>
      <c r="AQ191" s="19"/>
      <c r="AR191" s="19"/>
      <c r="AS191" s="19"/>
      <c r="AT191" s="19"/>
      <c r="AU191" s="19"/>
      <c r="AV191" s="19"/>
      <c r="AW191" s="8"/>
      <c r="AX191" s="779" t="s">
        <v>839</v>
      </c>
      <c r="AY191" s="780"/>
      <c r="AZ191" s="781"/>
      <c r="BA191" s="819">
        <f>U277</f>
      </c>
      <c r="BB191" s="820"/>
      <c r="BC191" s="820"/>
      <c r="BD191" s="820"/>
      <c r="BE191" s="820"/>
      <c r="BF191" s="820"/>
      <c r="BG191" s="820"/>
      <c r="BH191" s="820"/>
      <c r="BI191" s="820"/>
      <c r="BJ191" s="820"/>
      <c r="BK191" s="821"/>
    </row>
    <row r="192" spans="2:63" s="52" customFormat="1" ht="12" customHeight="1">
      <c r="B192" s="813" t="s">
        <v>859</v>
      </c>
      <c r="C192" s="814"/>
      <c r="D192" s="814"/>
      <c r="E192" s="815"/>
      <c r="F192" s="1021">
        <f>IF('初期入力シート'!AK129="","",'初期入力シート'!AK129)</f>
      </c>
      <c r="G192" s="1022"/>
      <c r="H192" s="1022"/>
      <c r="I192" s="1022"/>
      <c r="J192" s="1022"/>
      <c r="K192" s="1022"/>
      <c r="L192" s="1022"/>
      <c r="M192" s="1022"/>
      <c r="N192" s="1022"/>
      <c r="O192" s="1023"/>
      <c r="P192" s="19"/>
      <c r="Q192" s="813" t="s">
        <v>835</v>
      </c>
      <c r="R192" s="814"/>
      <c r="S192" s="814"/>
      <c r="T192" s="815"/>
      <c r="U192" s="1021">
        <f>IF('初期入力シート'!AK131="","",'初期入力シート'!AK131)</f>
      </c>
      <c r="V192" s="1022"/>
      <c r="W192" s="1022"/>
      <c r="X192" s="1022"/>
      <c r="Y192" s="1022"/>
      <c r="Z192" s="1022"/>
      <c r="AA192" s="1022"/>
      <c r="AB192" s="1022"/>
      <c r="AC192" s="1022"/>
      <c r="AD192" s="1022"/>
      <c r="AE192" s="1023"/>
      <c r="AF192" s="19"/>
      <c r="AG192" s="19"/>
      <c r="AH192" s="19"/>
      <c r="AI192" s="19"/>
      <c r="AJ192" s="19"/>
      <c r="AK192" s="19"/>
      <c r="AL192" s="19"/>
      <c r="AM192" s="19"/>
      <c r="AN192" s="19"/>
      <c r="AO192" s="19"/>
      <c r="AP192" s="19"/>
      <c r="AQ192" s="19"/>
      <c r="AR192" s="19"/>
      <c r="AS192" s="19"/>
      <c r="AT192" s="19"/>
      <c r="AU192" s="19"/>
      <c r="AV192" s="19"/>
      <c r="AW192" s="8"/>
      <c r="AX192" s="782"/>
      <c r="AY192" s="783"/>
      <c r="AZ192" s="784"/>
      <c r="BA192" s="819"/>
      <c r="BB192" s="820"/>
      <c r="BC192" s="820"/>
      <c r="BD192" s="820"/>
      <c r="BE192" s="820"/>
      <c r="BF192" s="820"/>
      <c r="BG192" s="820"/>
      <c r="BH192" s="820"/>
      <c r="BI192" s="820"/>
      <c r="BJ192" s="820"/>
      <c r="BK192" s="821"/>
    </row>
    <row r="193" spans="2:63" s="52" customFormat="1" ht="12" customHeight="1">
      <c r="B193" s="816"/>
      <c r="C193" s="817"/>
      <c r="D193" s="817"/>
      <c r="E193" s="818"/>
      <c r="F193" s="950"/>
      <c r="G193" s="951"/>
      <c r="H193" s="951"/>
      <c r="I193" s="951"/>
      <c r="J193" s="951"/>
      <c r="K193" s="951"/>
      <c r="L193" s="951"/>
      <c r="M193" s="951"/>
      <c r="N193" s="951"/>
      <c r="O193" s="952"/>
      <c r="P193" s="19"/>
      <c r="Q193" s="816"/>
      <c r="R193" s="817"/>
      <c r="S193" s="817"/>
      <c r="T193" s="818"/>
      <c r="U193" s="950"/>
      <c r="V193" s="951"/>
      <c r="W193" s="951"/>
      <c r="X193" s="951"/>
      <c r="Y193" s="951"/>
      <c r="Z193" s="951"/>
      <c r="AA193" s="951"/>
      <c r="AB193" s="951"/>
      <c r="AC193" s="951"/>
      <c r="AD193" s="951"/>
      <c r="AE193" s="952"/>
      <c r="AF193" s="19"/>
      <c r="AG193" s="19"/>
      <c r="AH193" s="19"/>
      <c r="AI193" s="19"/>
      <c r="AJ193" s="19"/>
      <c r="AK193" s="19"/>
      <c r="AL193" s="19"/>
      <c r="AM193" s="19"/>
      <c r="AN193" s="19"/>
      <c r="AO193" s="19"/>
      <c r="AP193" s="19"/>
      <c r="AQ193" s="19"/>
      <c r="AR193" s="19"/>
      <c r="AS193" s="19"/>
      <c r="AT193" s="19"/>
      <c r="AU193" s="19"/>
      <c r="AV193" s="19"/>
      <c r="AW193" s="8"/>
      <c r="AX193" s="888"/>
      <c r="AY193" s="889"/>
      <c r="AZ193" s="890"/>
      <c r="BA193" s="819"/>
      <c r="BB193" s="820"/>
      <c r="BC193" s="820"/>
      <c r="BD193" s="820"/>
      <c r="BE193" s="820"/>
      <c r="BF193" s="820"/>
      <c r="BG193" s="820"/>
      <c r="BH193" s="820"/>
      <c r="BI193" s="820"/>
      <c r="BJ193" s="820"/>
      <c r="BK193" s="821"/>
    </row>
    <row r="194" spans="2:63" s="52" customFormat="1" ht="12" customHeight="1">
      <c r="B194" s="816"/>
      <c r="C194" s="817"/>
      <c r="D194" s="817"/>
      <c r="E194" s="818"/>
      <c r="F194" s="950"/>
      <c r="G194" s="951"/>
      <c r="H194" s="951"/>
      <c r="I194" s="951"/>
      <c r="J194" s="951"/>
      <c r="K194" s="951"/>
      <c r="L194" s="951"/>
      <c r="M194" s="951"/>
      <c r="N194" s="951"/>
      <c r="O194" s="952"/>
      <c r="P194" s="19"/>
      <c r="Q194" s="832"/>
      <c r="R194" s="833"/>
      <c r="S194" s="833"/>
      <c r="T194" s="834"/>
      <c r="U194" s="950"/>
      <c r="V194" s="951"/>
      <c r="W194" s="951"/>
      <c r="X194" s="951"/>
      <c r="Y194" s="951"/>
      <c r="Z194" s="951"/>
      <c r="AA194" s="951"/>
      <c r="AB194" s="951"/>
      <c r="AC194" s="951"/>
      <c r="AD194" s="951"/>
      <c r="AE194" s="952"/>
      <c r="AF194" s="19"/>
      <c r="AG194" s="19"/>
      <c r="AH194" s="19"/>
      <c r="AI194" s="19"/>
      <c r="AJ194" s="19"/>
      <c r="AK194" s="19"/>
      <c r="AL194" s="19"/>
      <c r="AM194" s="19"/>
      <c r="AN194" s="19"/>
      <c r="AO194" s="19"/>
      <c r="AP194" s="19"/>
      <c r="AQ194" s="19"/>
      <c r="AR194" s="19"/>
      <c r="AS194" s="19"/>
      <c r="AT194" s="19"/>
      <c r="AU194" s="19"/>
      <c r="AV194" s="19"/>
      <c r="AW194" s="8"/>
      <c r="AX194" s="891" t="s">
        <v>841</v>
      </c>
      <c r="AY194" s="892"/>
      <c r="AZ194" s="893"/>
      <c r="BA194" s="819">
        <f>U280</f>
      </c>
      <c r="BB194" s="820"/>
      <c r="BC194" s="820"/>
      <c r="BD194" s="820"/>
      <c r="BE194" s="820"/>
      <c r="BF194" s="820"/>
      <c r="BG194" s="820"/>
      <c r="BH194" s="820"/>
      <c r="BI194" s="820"/>
      <c r="BJ194" s="820"/>
      <c r="BK194" s="821"/>
    </row>
    <row r="195" spans="2:63" s="52" customFormat="1" ht="12" customHeight="1">
      <c r="B195" s="4"/>
      <c r="C195" s="770" t="s">
        <v>861</v>
      </c>
      <c r="D195" s="892"/>
      <c r="E195" s="893"/>
      <c r="F195" s="970" t="s">
        <v>784</v>
      </c>
      <c r="G195" s="971"/>
      <c r="H195" s="971"/>
      <c r="I195" s="971"/>
      <c r="J195" s="971"/>
      <c r="K195" s="971"/>
      <c r="L195" s="971"/>
      <c r="M195" s="971"/>
      <c r="N195" s="971"/>
      <c r="O195" s="972"/>
      <c r="P195" s="19"/>
      <c r="Q195" s="858" t="s">
        <v>836</v>
      </c>
      <c r="R195" s="859"/>
      <c r="S195" s="859"/>
      <c r="T195" s="860"/>
      <c r="U195" s="950">
        <f>IF('初期入力シート'!AK132="","",'初期入力シート'!AK132)</f>
      </c>
      <c r="V195" s="951"/>
      <c r="W195" s="951"/>
      <c r="X195" s="951"/>
      <c r="Y195" s="951"/>
      <c r="Z195" s="951"/>
      <c r="AA195" s="951"/>
      <c r="AB195" s="951"/>
      <c r="AC195" s="951"/>
      <c r="AD195" s="951"/>
      <c r="AE195" s="952"/>
      <c r="AF195" s="19"/>
      <c r="AG195" s="19"/>
      <c r="AH195" s="19"/>
      <c r="AI195" s="19"/>
      <c r="AJ195" s="19"/>
      <c r="AK195" s="19"/>
      <c r="AL195" s="19"/>
      <c r="AM195" s="19"/>
      <c r="AN195" s="19"/>
      <c r="AO195" s="19"/>
      <c r="AP195" s="19"/>
      <c r="AQ195" s="19"/>
      <c r="AR195" s="19"/>
      <c r="AS195" s="19"/>
      <c r="AT195" s="19"/>
      <c r="AU195" s="19"/>
      <c r="AV195" s="19"/>
      <c r="AW195" s="8"/>
      <c r="AX195" s="894"/>
      <c r="AY195" s="895"/>
      <c r="AZ195" s="896"/>
      <c r="BA195" s="819"/>
      <c r="BB195" s="820"/>
      <c r="BC195" s="820"/>
      <c r="BD195" s="820"/>
      <c r="BE195" s="820"/>
      <c r="BF195" s="820"/>
      <c r="BG195" s="820"/>
      <c r="BH195" s="820"/>
      <c r="BI195" s="820"/>
      <c r="BJ195" s="820"/>
      <c r="BK195" s="821"/>
    </row>
    <row r="196" spans="2:63" s="52" customFormat="1" ht="12" customHeight="1">
      <c r="B196" s="4"/>
      <c r="C196" s="894"/>
      <c r="D196" s="895"/>
      <c r="E196" s="896"/>
      <c r="F196" s="970"/>
      <c r="G196" s="971"/>
      <c r="H196" s="971"/>
      <c r="I196" s="971"/>
      <c r="J196" s="971"/>
      <c r="K196" s="971"/>
      <c r="L196" s="971"/>
      <c r="M196" s="971"/>
      <c r="N196" s="971"/>
      <c r="O196" s="972"/>
      <c r="P196" s="19"/>
      <c r="Q196" s="816"/>
      <c r="R196" s="817"/>
      <c r="S196" s="817"/>
      <c r="T196" s="818"/>
      <c r="U196" s="950"/>
      <c r="V196" s="951"/>
      <c r="W196" s="951"/>
      <c r="X196" s="951"/>
      <c r="Y196" s="951"/>
      <c r="Z196" s="951"/>
      <c r="AA196" s="951"/>
      <c r="AB196" s="951"/>
      <c r="AC196" s="951"/>
      <c r="AD196" s="951"/>
      <c r="AE196" s="952"/>
      <c r="AF196" s="19"/>
      <c r="AG196" s="19"/>
      <c r="AH196" s="19"/>
      <c r="AI196" s="19"/>
      <c r="AJ196" s="19"/>
      <c r="AK196" s="19"/>
      <c r="AL196" s="19"/>
      <c r="AM196" s="19"/>
      <c r="AN196" s="19"/>
      <c r="AO196" s="19"/>
      <c r="AP196" s="19"/>
      <c r="AQ196" s="19"/>
      <c r="AR196" s="19"/>
      <c r="AS196" s="19"/>
      <c r="AT196" s="19"/>
      <c r="AU196" s="19"/>
      <c r="AV196" s="19"/>
      <c r="AW196" s="10"/>
      <c r="AX196" s="897"/>
      <c r="AY196" s="898"/>
      <c r="AZ196" s="899"/>
      <c r="BA196" s="855"/>
      <c r="BB196" s="856"/>
      <c r="BC196" s="856"/>
      <c r="BD196" s="856"/>
      <c r="BE196" s="856"/>
      <c r="BF196" s="856"/>
      <c r="BG196" s="856"/>
      <c r="BH196" s="856"/>
      <c r="BI196" s="856"/>
      <c r="BJ196" s="856"/>
      <c r="BK196" s="857"/>
    </row>
    <row r="197" spans="2:63" s="52" customFormat="1" ht="12" customHeight="1">
      <c r="B197" s="6"/>
      <c r="C197" s="967"/>
      <c r="D197" s="968"/>
      <c r="E197" s="969"/>
      <c r="F197" s="970"/>
      <c r="G197" s="971"/>
      <c r="H197" s="971"/>
      <c r="I197" s="971"/>
      <c r="J197" s="971"/>
      <c r="K197" s="971"/>
      <c r="L197" s="971"/>
      <c r="M197" s="971"/>
      <c r="N197" s="971"/>
      <c r="O197" s="972"/>
      <c r="P197" s="19"/>
      <c r="Q197" s="832"/>
      <c r="R197" s="833"/>
      <c r="S197" s="833"/>
      <c r="T197" s="834"/>
      <c r="U197" s="950"/>
      <c r="V197" s="951"/>
      <c r="W197" s="951"/>
      <c r="X197" s="951"/>
      <c r="Y197" s="951"/>
      <c r="Z197" s="951"/>
      <c r="AA197" s="951"/>
      <c r="AB197" s="951"/>
      <c r="AC197" s="951"/>
      <c r="AD197" s="951"/>
      <c r="AE197" s="952"/>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row>
    <row r="198" spans="2:63" s="52" customFormat="1" ht="12" customHeight="1">
      <c r="B198" s="858" t="s">
        <v>834</v>
      </c>
      <c r="C198" s="859"/>
      <c r="D198" s="859"/>
      <c r="E198" s="860"/>
      <c r="F198" s="950">
        <f>IF('初期入力シート'!AK130="","",'初期入力シート'!AK130)</f>
      </c>
      <c r="G198" s="951"/>
      <c r="H198" s="951"/>
      <c r="I198" s="951"/>
      <c r="J198" s="951"/>
      <c r="K198" s="951"/>
      <c r="L198" s="951"/>
      <c r="M198" s="951"/>
      <c r="N198" s="951"/>
      <c r="O198" s="952"/>
      <c r="P198" s="19"/>
      <c r="Q198" s="858" t="s">
        <v>838</v>
      </c>
      <c r="R198" s="859"/>
      <c r="S198" s="859"/>
      <c r="T198" s="860"/>
      <c r="U198" s="950">
        <f>IF('初期入力シート'!AK133="","",'初期入力シート'!AK133)</f>
      </c>
      <c r="V198" s="951"/>
      <c r="W198" s="951"/>
      <c r="X198" s="951"/>
      <c r="Y198" s="951"/>
      <c r="Z198" s="951"/>
      <c r="AA198" s="951"/>
      <c r="AB198" s="951"/>
      <c r="AC198" s="951"/>
      <c r="AD198" s="951"/>
      <c r="AE198" s="952"/>
      <c r="AF198" s="19"/>
      <c r="AG198" s="19"/>
      <c r="AH198" s="672" t="s">
        <v>972</v>
      </c>
      <c r="AI198" s="673"/>
      <c r="AJ198" s="673"/>
      <c r="AK198" s="673"/>
      <c r="AL198" s="673"/>
      <c r="AM198" s="674"/>
      <c r="AN198" s="880" t="str">
        <f>IF('初期入力シート'!AK168="","□有　□無",IF('初期入力シート'!AK168="有り","■有　□無","□有　■無"))</f>
        <v>□有　□無</v>
      </c>
      <c r="AO198" s="881"/>
      <c r="AP198" s="881"/>
      <c r="AQ198" s="882"/>
      <c r="AR198" s="875" t="s">
        <v>951</v>
      </c>
      <c r="AS198" s="875"/>
      <c r="AT198" s="875"/>
      <c r="AU198" s="875"/>
      <c r="AV198" s="875"/>
      <c r="AW198" s="876"/>
      <c r="AX198" s="880" t="str">
        <f>IF('初期入力シート'!AK169="","□有　□無",IF('初期入力シート'!AK169="有り","■有　□無","□有　■無"))</f>
        <v>□有　□無</v>
      </c>
      <c r="AY198" s="881"/>
      <c r="AZ198" s="881"/>
      <c r="BA198" s="882"/>
      <c r="BB198" s="875" t="s">
        <v>952</v>
      </c>
      <c r="BC198" s="875"/>
      <c r="BD198" s="875"/>
      <c r="BE198" s="875"/>
      <c r="BF198" s="875"/>
      <c r="BG198" s="876"/>
      <c r="BH198" s="880" t="str">
        <f>IF('初期入力シート'!AK170="","□有　□無",IF('初期入力シート'!AK170="有り","■有　□無","□有　■無"))</f>
        <v>□有　□無</v>
      </c>
      <c r="BI198" s="881"/>
      <c r="BJ198" s="881"/>
      <c r="BK198" s="882"/>
    </row>
    <row r="199" spans="2:63" s="52" customFormat="1" ht="12" customHeight="1">
      <c r="B199" s="816"/>
      <c r="C199" s="817"/>
      <c r="D199" s="817"/>
      <c r="E199" s="818"/>
      <c r="F199" s="950"/>
      <c r="G199" s="951"/>
      <c r="H199" s="951"/>
      <c r="I199" s="951"/>
      <c r="J199" s="951"/>
      <c r="K199" s="951"/>
      <c r="L199" s="951"/>
      <c r="M199" s="951"/>
      <c r="N199" s="951"/>
      <c r="O199" s="952"/>
      <c r="P199" s="19"/>
      <c r="Q199" s="816"/>
      <c r="R199" s="817"/>
      <c r="S199" s="817"/>
      <c r="T199" s="818"/>
      <c r="U199" s="950"/>
      <c r="V199" s="951"/>
      <c r="W199" s="951"/>
      <c r="X199" s="951"/>
      <c r="Y199" s="951"/>
      <c r="Z199" s="951"/>
      <c r="AA199" s="951"/>
      <c r="AB199" s="951"/>
      <c r="AC199" s="951"/>
      <c r="AD199" s="951"/>
      <c r="AE199" s="952"/>
      <c r="AF199" s="19"/>
      <c r="AG199" s="19"/>
      <c r="AH199" s="675"/>
      <c r="AI199" s="676"/>
      <c r="AJ199" s="676"/>
      <c r="AK199" s="676"/>
      <c r="AL199" s="676"/>
      <c r="AM199" s="677"/>
      <c r="AN199" s="883"/>
      <c r="AO199" s="884"/>
      <c r="AP199" s="884"/>
      <c r="AQ199" s="885"/>
      <c r="AR199" s="875"/>
      <c r="AS199" s="875"/>
      <c r="AT199" s="875"/>
      <c r="AU199" s="875"/>
      <c r="AV199" s="875"/>
      <c r="AW199" s="876"/>
      <c r="AX199" s="883"/>
      <c r="AY199" s="884"/>
      <c r="AZ199" s="884"/>
      <c r="BA199" s="885"/>
      <c r="BB199" s="875"/>
      <c r="BC199" s="875"/>
      <c r="BD199" s="875"/>
      <c r="BE199" s="875"/>
      <c r="BF199" s="875"/>
      <c r="BG199" s="876"/>
      <c r="BH199" s="883"/>
      <c r="BI199" s="884"/>
      <c r="BJ199" s="884"/>
      <c r="BK199" s="885"/>
    </row>
    <row r="200" spans="2:63" s="52" customFormat="1" ht="12" customHeight="1">
      <c r="B200" s="816"/>
      <c r="C200" s="817"/>
      <c r="D200" s="817"/>
      <c r="E200" s="818"/>
      <c r="F200" s="950"/>
      <c r="G200" s="951"/>
      <c r="H200" s="951"/>
      <c r="I200" s="951"/>
      <c r="J200" s="951"/>
      <c r="K200" s="951"/>
      <c r="L200" s="951"/>
      <c r="M200" s="951"/>
      <c r="N200" s="951"/>
      <c r="O200" s="952"/>
      <c r="P200" s="19"/>
      <c r="Q200" s="832"/>
      <c r="R200" s="833"/>
      <c r="S200" s="833"/>
      <c r="T200" s="834"/>
      <c r="U200" s="950"/>
      <c r="V200" s="951"/>
      <c r="W200" s="951"/>
      <c r="X200" s="951"/>
      <c r="Y200" s="951"/>
      <c r="Z200" s="951"/>
      <c r="AA200" s="951"/>
      <c r="AB200" s="951"/>
      <c r="AC200" s="951"/>
      <c r="AD200" s="951"/>
      <c r="AE200" s="952"/>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2:63" s="52" customFormat="1" ht="12" customHeight="1">
      <c r="B201" s="4"/>
      <c r="C201" s="770" t="s">
        <v>861</v>
      </c>
      <c r="D201" s="771"/>
      <c r="E201" s="772"/>
      <c r="F201" s="970" t="s">
        <v>784</v>
      </c>
      <c r="G201" s="971"/>
      <c r="H201" s="971"/>
      <c r="I201" s="971"/>
      <c r="J201" s="971"/>
      <c r="K201" s="971"/>
      <c r="L201" s="971"/>
      <c r="M201" s="971"/>
      <c r="N201" s="971"/>
      <c r="O201" s="972"/>
      <c r="P201" s="19"/>
      <c r="Q201" s="858" t="s">
        <v>840</v>
      </c>
      <c r="R201" s="859"/>
      <c r="S201" s="859"/>
      <c r="T201" s="860"/>
      <c r="U201" s="950">
        <f>IF('初期入力シート'!AK134="","",'初期入力シート'!AK134)</f>
      </c>
      <c r="V201" s="951"/>
      <c r="W201" s="951"/>
      <c r="X201" s="951"/>
      <c r="Y201" s="951"/>
      <c r="Z201" s="951"/>
      <c r="AA201" s="951"/>
      <c r="AB201" s="951"/>
      <c r="AC201" s="951"/>
      <c r="AD201" s="951"/>
      <c r="AE201" s="952"/>
      <c r="AF201" s="19"/>
      <c r="AG201" s="19"/>
      <c r="AH201" s="957" t="s">
        <v>69</v>
      </c>
      <c r="AI201" s="957"/>
      <c r="AJ201" s="956" t="s">
        <v>968</v>
      </c>
      <c r="AK201" s="956"/>
      <c r="AL201" s="956"/>
      <c r="AM201" s="956"/>
      <c r="AN201" s="956"/>
      <c r="AO201" s="956"/>
      <c r="AP201" s="956"/>
      <c r="AQ201" s="956"/>
      <c r="AR201" s="956"/>
      <c r="AS201" s="956"/>
      <c r="AT201" s="956"/>
      <c r="AU201" s="956"/>
      <c r="AV201" s="956"/>
      <c r="AW201" s="956"/>
      <c r="AX201" s="956"/>
      <c r="AY201" s="956"/>
      <c r="AZ201" s="956"/>
      <c r="BA201" s="956"/>
      <c r="BB201" s="956"/>
      <c r="BC201" s="956"/>
      <c r="BD201" s="956"/>
      <c r="BE201" s="956"/>
      <c r="BF201" s="956"/>
      <c r="BG201" s="956"/>
      <c r="BH201" s="956"/>
      <c r="BI201" s="956"/>
      <c r="BJ201" s="956"/>
      <c r="BK201" s="956"/>
    </row>
    <row r="202" spans="2:63" s="52" customFormat="1" ht="12" customHeight="1">
      <c r="B202" s="4"/>
      <c r="C202" s="773"/>
      <c r="D202" s="774"/>
      <c r="E202" s="775"/>
      <c r="F202" s="970"/>
      <c r="G202" s="971"/>
      <c r="H202" s="971"/>
      <c r="I202" s="971"/>
      <c r="J202" s="971"/>
      <c r="K202" s="971"/>
      <c r="L202" s="971"/>
      <c r="M202" s="971"/>
      <c r="N202" s="971"/>
      <c r="O202" s="972"/>
      <c r="P202" s="19"/>
      <c r="Q202" s="816"/>
      <c r="R202" s="817"/>
      <c r="S202" s="817"/>
      <c r="T202" s="818"/>
      <c r="U202" s="950"/>
      <c r="V202" s="951"/>
      <c r="W202" s="951"/>
      <c r="X202" s="951"/>
      <c r="Y202" s="951"/>
      <c r="Z202" s="951"/>
      <c r="AA202" s="951"/>
      <c r="AB202" s="951"/>
      <c r="AC202" s="951"/>
      <c r="AD202" s="951"/>
      <c r="AE202" s="952"/>
      <c r="AF202" s="19"/>
      <c r="AG202" s="19"/>
      <c r="AH202" s="34"/>
      <c r="AI202" s="34"/>
      <c r="AJ202" s="956"/>
      <c r="AK202" s="956"/>
      <c r="AL202" s="956"/>
      <c r="AM202" s="956"/>
      <c r="AN202" s="956"/>
      <c r="AO202" s="956"/>
      <c r="AP202" s="956"/>
      <c r="AQ202" s="956"/>
      <c r="AR202" s="956"/>
      <c r="AS202" s="956"/>
      <c r="AT202" s="956"/>
      <c r="AU202" s="956"/>
      <c r="AV202" s="956"/>
      <c r="AW202" s="956"/>
      <c r="AX202" s="956"/>
      <c r="AY202" s="956"/>
      <c r="AZ202" s="956"/>
      <c r="BA202" s="956"/>
      <c r="BB202" s="956"/>
      <c r="BC202" s="956"/>
      <c r="BD202" s="956"/>
      <c r="BE202" s="956"/>
      <c r="BF202" s="956"/>
      <c r="BG202" s="956"/>
      <c r="BH202" s="956"/>
      <c r="BI202" s="956"/>
      <c r="BJ202" s="956"/>
      <c r="BK202" s="956"/>
    </row>
    <row r="203" spans="2:63" s="52" customFormat="1" ht="12" customHeight="1">
      <c r="B203" s="6"/>
      <c r="C203" s="776"/>
      <c r="D203" s="777"/>
      <c r="E203" s="778"/>
      <c r="F203" s="970"/>
      <c r="G203" s="971"/>
      <c r="H203" s="971"/>
      <c r="I203" s="971"/>
      <c r="J203" s="971"/>
      <c r="K203" s="971"/>
      <c r="L203" s="971"/>
      <c r="M203" s="971"/>
      <c r="N203" s="971"/>
      <c r="O203" s="972"/>
      <c r="P203" s="19"/>
      <c r="Q203" s="816"/>
      <c r="R203" s="817"/>
      <c r="S203" s="817"/>
      <c r="T203" s="818"/>
      <c r="U203" s="950"/>
      <c r="V203" s="951"/>
      <c r="W203" s="951"/>
      <c r="X203" s="951"/>
      <c r="Y203" s="951"/>
      <c r="Z203" s="951"/>
      <c r="AA203" s="951"/>
      <c r="AB203" s="951"/>
      <c r="AC203" s="951"/>
      <c r="AD203" s="951"/>
      <c r="AE203" s="952"/>
      <c r="AF203" s="19"/>
      <c r="AG203" s="19"/>
      <c r="AH203" s="34"/>
      <c r="AI203" s="34"/>
      <c r="AJ203" s="956"/>
      <c r="AK203" s="956"/>
      <c r="AL203" s="956"/>
      <c r="AM203" s="956"/>
      <c r="AN203" s="956"/>
      <c r="AO203" s="956"/>
      <c r="AP203" s="956"/>
      <c r="AQ203" s="956"/>
      <c r="AR203" s="956"/>
      <c r="AS203" s="956"/>
      <c r="AT203" s="956"/>
      <c r="AU203" s="956"/>
      <c r="AV203" s="956"/>
      <c r="AW203" s="956"/>
      <c r="AX203" s="956"/>
      <c r="AY203" s="956"/>
      <c r="AZ203" s="956"/>
      <c r="BA203" s="956"/>
      <c r="BB203" s="956"/>
      <c r="BC203" s="956"/>
      <c r="BD203" s="956"/>
      <c r="BE203" s="956"/>
      <c r="BF203" s="956"/>
      <c r="BG203" s="956"/>
      <c r="BH203" s="956"/>
      <c r="BI203" s="956"/>
      <c r="BJ203" s="956"/>
      <c r="BK203" s="956"/>
    </row>
    <row r="204" spans="2:63" s="52" customFormat="1" ht="12" customHeight="1">
      <c r="B204" s="858" t="s">
        <v>837</v>
      </c>
      <c r="C204" s="859"/>
      <c r="D204" s="859"/>
      <c r="E204" s="860"/>
      <c r="F204" s="961" t="str">
        <f>IF('初期入力シート'!M137="","･選任　･非選任",'初期入力シート'!M137)</f>
        <v>･選任　･非選任</v>
      </c>
      <c r="G204" s="962"/>
      <c r="H204" s="951">
        <f>IF('初期入力シート'!AK136="","",'初期入力シート'!AK136)</f>
      </c>
      <c r="I204" s="951"/>
      <c r="J204" s="951"/>
      <c r="K204" s="951"/>
      <c r="L204" s="951"/>
      <c r="M204" s="951"/>
      <c r="N204" s="951"/>
      <c r="O204" s="952"/>
      <c r="P204" s="19"/>
      <c r="Q204" s="8"/>
      <c r="R204" s="779" t="s">
        <v>839</v>
      </c>
      <c r="S204" s="780"/>
      <c r="T204" s="781"/>
      <c r="U204" s="862">
        <f>IF('初期入力シート'!AK135="","",'初期入力シート'!AK135)</f>
      </c>
      <c r="V204" s="863"/>
      <c r="W204" s="863"/>
      <c r="X204" s="863"/>
      <c r="Y204" s="863"/>
      <c r="Z204" s="863"/>
      <c r="AA204" s="863"/>
      <c r="AB204" s="863"/>
      <c r="AC204" s="863"/>
      <c r="AD204" s="863"/>
      <c r="AE204" s="864"/>
      <c r="AF204" s="19"/>
      <c r="AG204" s="19"/>
      <c r="AH204" s="957" t="s">
        <v>164</v>
      </c>
      <c r="AI204" s="957"/>
      <c r="AJ204" s="1031" t="s">
        <v>964</v>
      </c>
      <c r="AK204" s="1031"/>
      <c r="AL204" s="1031"/>
      <c r="AM204" s="1031"/>
      <c r="AN204" s="1031"/>
      <c r="AO204" s="1031"/>
      <c r="AP204" s="1031"/>
      <c r="AQ204" s="1031"/>
      <c r="AR204" s="1031"/>
      <c r="AS204" s="1031"/>
      <c r="AT204" s="1031"/>
      <c r="AU204" s="1031"/>
      <c r="AV204" s="1031"/>
      <c r="AW204" s="1031"/>
      <c r="AX204" s="1031"/>
      <c r="AY204" s="1031"/>
      <c r="AZ204" s="1031"/>
      <c r="BA204" s="1031"/>
      <c r="BB204" s="1031"/>
      <c r="BC204" s="1031"/>
      <c r="BD204" s="1031"/>
      <c r="BE204" s="1031"/>
      <c r="BF204" s="1031"/>
      <c r="BG204" s="1031"/>
      <c r="BH204" s="1031"/>
      <c r="BI204" s="1031"/>
      <c r="BJ204" s="1031"/>
      <c r="BK204" s="1031"/>
    </row>
    <row r="205" spans="2:63" s="52" customFormat="1" ht="12" customHeight="1">
      <c r="B205" s="816"/>
      <c r="C205" s="817"/>
      <c r="D205" s="817"/>
      <c r="E205" s="818"/>
      <c r="F205" s="963"/>
      <c r="G205" s="964"/>
      <c r="H205" s="951"/>
      <c r="I205" s="951"/>
      <c r="J205" s="951"/>
      <c r="K205" s="951"/>
      <c r="L205" s="951"/>
      <c r="M205" s="951"/>
      <c r="N205" s="951"/>
      <c r="O205" s="952"/>
      <c r="P205" s="19"/>
      <c r="Q205" s="8"/>
      <c r="R205" s="782"/>
      <c r="S205" s="783"/>
      <c r="T205" s="784"/>
      <c r="U205" s="865"/>
      <c r="V205" s="866"/>
      <c r="W205" s="866"/>
      <c r="X205" s="866"/>
      <c r="Y205" s="866"/>
      <c r="Z205" s="866"/>
      <c r="AA205" s="866"/>
      <c r="AB205" s="866"/>
      <c r="AC205" s="866"/>
      <c r="AD205" s="866"/>
      <c r="AE205" s="867"/>
      <c r="AF205" s="19"/>
      <c r="AG205" s="19"/>
      <c r="AH205" s="34"/>
      <c r="AI205" s="34"/>
      <c r="AJ205" s="1031"/>
      <c r="AK205" s="1031"/>
      <c r="AL205" s="1031"/>
      <c r="AM205" s="1031"/>
      <c r="AN205" s="1031"/>
      <c r="AO205" s="1031"/>
      <c r="AP205" s="1031"/>
      <c r="AQ205" s="1031"/>
      <c r="AR205" s="1031"/>
      <c r="AS205" s="1031"/>
      <c r="AT205" s="1031"/>
      <c r="AU205" s="1031"/>
      <c r="AV205" s="1031"/>
      <c r="AW205" s="1031"/>
      <c r="AX205" s="1031"/>
      <c r="AY205" s="1031"/>
      <c r="AZ205" s="1031"/>
      <c r="BA205" s="1031"/>
      <c r="BB205" s="1031"/>
      <c r="BC205" s="1031"/>
      <c r="BD205" s="1031"/>
      <c r="BE205" s="1031"/>
      <c r="BF205" s="1031"/>
      <c r="BG205" s="1031"/>
      <c r="BH205" s="1031"/>
      <c r="BI205" s="1031"/>
      <c r="BJ205" s="1031"/>
      <c r="BK205" s="1031"/>
    </row>
    <row r="206" spans="2:63" s="52" customFormat="1" ht="12" customHeight="1">
      <c r="B206" s="816"/>
      <c r="C206" s="817"/>
      <c r="D206" s="817"/>
      <c r="E206" s="818"/>
      <c r="F206" s="965"/>
      <c r="G206" s="966"/>
      <c r="H206" s="951"/>
      <c r="I206" s="951"/>
      <c r="J206" s="951"/>
      <c r="K206" s="951"/>
      <c r="L206" s="951"/>
      <c r="M206" s="951"/>
      <c r="N206" s="951"/>
      <c r="O206" s="952"/>
      <c r="P206" s="19"/>
      <c r="Q206" s="8"/>
      <c r="R206" s="888"/>
      <c r="S206" s="889"/>
      <c r="T206" s="890"/>
      <c r="U206" s="868"/>
      <c r="V206" s="869"/>
      <c r="W206" s="869"/>
      <c r="X206" s="869"/>
      <c r="Y206" s="869"/>
      <c r="Z206" s="869"/>
      <c r="AA206" s="869"/>
      <c r="AB206" s="869"/>
      <c r="AC206" s="869"/>
      <c r="AD206" s="869"/>
      <c r="AE206" s="870"/>
      <c r="AF206" s="19"/>
      <c r="AG206" s="19"/>
      <c r="AH206" s="957" t="s">
        <v>165</v>
      </c>
      <c r="AI206" s="957"/>
      <c r="AJ206" s="1030" t="s">
        <v>963</v>
      </c>
      <c r="AK206" s="1030"/>
      <c r="AL206" s="1030"/>
      <c r="AM206" s="1030"/>
      <c r="AN206" s="1030"/>
      <c r="AO206" s="1030"/>
      <c r="AP206" s="1030"/>
      <c r="AQ206" s="1030"/>
      <c r="AR206" s="1030"/>
      <c r="AS206" s="1030"/>
      <c r="AT206" s="1030"/>
      <c r="AU206" s="1030"/>
      <c r="AV206" s="1030"/>
      <c r="AW206" s="1030"/>
      <c r="AX206" s="1030"/>
      <c r="AY206" s="1030"/>
      <c r="AZ206" s="1030"/>
      <c r="BA206" s="1030"/>
      <c r="BB206" s="1030"/>
      <c r="BC206" s="1030"/>
      <c r="BD206" s="1030"/>
      <c r="BE206" s="1030"/>
      <c r="BF206" s="1030"/>
      <c r="BG206" s="1030"/>
      <c r="BH206" s="1030"/>
      <c r="BI206" s="1030"/>
      <c r="BJ206" s="1030"/>
      <c r="BK206" s="1030"/>
    </row>
    <row r="207" spans="2:63" s="52" customFormat="1" ht="12" customHeight="1">
      <c r="B207" s="4"/>
      <c r="C207" s="779" t="s">
        <v>839</v>
      </c>
      <c r="D207" s="780"/>
      <c r="E207" s="781"/>
      <c r="F207" s="862">
        <f>IF(H204="","",'初期入力シート'!AK138)</f>
      </c>
      <c r="G207" s="863"/>
      <c r="H207" s="863"/>
      <c r="I207" s="863"/>
      <c r="J207" s="863"/>
      <c r="K207" s="863"/>
      <c r="L207" s="863"/>
      <c r="M207" s="863"/>
      <c r="N207" s="863"/>
      <c r="O207" s="864"/>
      <c r="P207" s="19"/>
      <c r="Q207" s="8"/>
      <c r="R207" s="891" t="s">
        <v>841</v>
      </c>
      <c r="S207" s="892"/>
      <c r="T207" s="893"/>
      <c r="U207" s="950">
        <f>IF('初期入力シート'!AK142="","",'初期入力シート'!AK142)</f>
      </c>
      <c r="V207" s="951"/>
      <c r="W207" s="951"/>
      <c r="X207" s="951"/>
      <c r="Y207" s="951"/>
      <c r="Z207" s="951"/>
      <c r="AA207" s="951"/>
      <c r="AB207" s="951"/>
      <c r="AC207" s="951"/>
      <c r="AD207" s="951"/>
      <c r="AE207" s="952"/>
      <c r="AF207" s="19"/>
      <c r="AG207" s="19"/>
      <c r="AH207" s="12"/>
      <c r="AI207" s="2" t="s">
        <v>160</v>
      </c>
      <c r="AJ207" s="12"/>
      <c r="AK207" s="12"/>
      <c r="AL207" s="12"/>
      <c r="AM207" s="12"/>
      <c r="AN207" s="12"/>
      <c r="AO207" s="12"/>
      <c r="AP207" s="12"/>
      <c r="AQ207" s="12"/>
      <c r="AR207" s="12"/>
      <c r="AS207" s="12"/>
      <c r="AT207" s="12"/>
      <c r="AU207" s="12"/>
      <c r="AV207" s="12"/>
      <c r="AW207" s="12"/>
      <c r="AX207" s="12" t="s">
        <v>907</v>
      </c>
      <c r="AY207" s="12"/>
      <c r="AZ207" s="12"/>
      <c r="BA207" s="12"/>
      <c r="BB207" s="12"/>
      <c r="BC207" s="12"/>
      <c r="BD207" s="12"/>
      <c r="BE207" s="12"/>
      <c r="BF207" s="12"/>
      <c r="BG207" s="12"/>
      <c r="BH207" s="12"/>
      <c r="BI207" s="19"/>
      <c r="BJ207" s="19"/>
      <c r="BK207" s="19"/>
    </row>
    <row r="208" spans="2:63" s="52" customFormat="1" ht="12" customHeight="1">
      <c r="B208" s="4"/>
      <c r="C208" s="782"/>
      <c r="D208" s="783"/>
      <c r="E208" s="784"/>
      <c r="F208" s="865"/>
      <c r="G208" s="866"/>
      <c r="H208" s="866"/>
      <c r="I208" s="866"/>
      <c r="J208" s="866"/>
      <c r="K208" s="866"/>
      <c r="L208" s="866"/>
      <c r="M208" s="866"/>
      <c r="N208" s="866"/>
      <c r="O208" s="867"/>
      <c r="P208" s="19"/>
      <c r="Q208" s="8"/>
      <c r="R208" s="894"/>
      <c r="S208" s="895"/>
      <c r="T208" s="896"/>
      <c r="U208" s="950"/>
      <c r="V208" s="951"/>
      <c r="W208" s="951"/>
      <c r="X208" s="951"/>
      <c r="Y208" s="951"/>
      <c r="Z208" s="951"/>
      <c r="AA208" s="951"/>
      <c r="AB208" s="951"/>
      <c r="AC208" s="951"/>
      <c r="AD208" s="951"/>
      <c r="AE208" s="952"/>
      <c r="AF208" s="19"/>
      <c r="AG208" s="19"/>
      <c r="AH208" s="19"/>
      <c r="AI208" s="12" t="s">
        <v>842</v>
      </c>
      <c r="AJ208" s="12"/>
      <c r="AK208" s="12"/>
      <c r="AL208" s="12"/>
      <c r="AM208" s="12"/>
      <c r="AN208" s="12"/>
      <c r="AO208" s="12"/>
      <c r="AP208" s="12"/>
      <c r="AQ208" s="12"/>
      <c r="AR208" s="12"/>
      <c r="AS208" s="12"/>
      <c r="AT208" s="12"/>
      <c r="AU208" s="12"/>
      <c r="AV208" s="12"/>
      <c r="AW208" s="19"/>
      <c r="AX208" s="12" t="s">
        <v>500</v>
      </c>
      <c r="AY208" s="17"/>
      <c r="AZ208" s="12"/>
      <c r="BA208" s="12"/>
      <c r="BB208" s="12"/>
      <c r="BC208" s="12"/>
      <c r="BD208" s="12"/>
      <c r="BE208" s="12"/>
      <c r="BF208" s="12"/>
      <c r="BG208" s="12"/>
      <c r="BH208" s="12"/>
      <c r="BI208" s="19"/>
      <c r="BJ208" s="19"/>
      <c r="BK208" s="19"/>
    </row>
    <row r="209" spans="2:63" s="52" customFormat="1" ht="12" customHeight="1">
      <c r="B209" s="9"/>
      <c r="C209" s="785"/>
      <c r="D209" s="786"/>
      <c r="E209" s="787"/>
      <c r="F209" s="947"/>
      <c r="G209" s="948"/>
      <c r="H209" s="948"/>
      <c r="I209" s="948"/>
      <c r="J209" s="948"/>
      <c r="K209" s="948"/>
      <c r="L209" s="948"/>
      <c r="M209" s="948"/>
      <c r="N209" s="948"/>
      <c r="O209" s="949"/>
      <c r="P209" s="19"/>
      <c r="Q209" s="10"/>
      <c r="R209" s="897"/>
      <c r="S209" s="898"/>
      <c r="T209" s="899"/>
      <c r="U209" s="953"/>
      <c r="V209" s="954"/>
      <c r="W209" s="954"/>
      <c r="X209" s="954"/>
      <c r="Y209" s="954"/>
      <c r="Z209" s="954"/>
      <c r="AA209" s="954"/>
      <c r="AB209" s="954"/>
      <c r="AC209" s="954"/>
      <c r="AD209" s="954"/>
      <c r="AE209" s="955"/>
      <c r="AF209" s="19"/>
      <c r="AG209" s="19"/>
      <c r="AH209" s="19"/>
      <c r="AI209" s="12" t="s">
        <v>908</v>
      </c>
      <c r="AJ209" s="12"/>
      <c r="AK209" s="12"/>
      <c r="AL209" s="12"/>
      <c r="AM209" s="12"/>
      <c r="AN209" s="12"/>
      <c r="AO209" s="12"/>
      <c r="AP209" s="12"/>
      <c r="AQ209" s="12"/>
      <c r="AR209" s="12"/>
      <c r="AS209" s="12"/>
      <c r="AT209" s="12"/>
      <c r="AU209" s="12"/>
      <c r="AV209" s="12"/>
      <c r="AW209" s="19"/>
      <c r="AX209" s="12" t="s">
        <v>501</v>
      </c>
      <c r="AY209" s="12"/>
      <c r="AZ209" s="12"/>
      <c r="BA209" s="12"/>
      <c r="BB209" s="12"/>
      <c r="BC209" s="12"/>
      <c r="BD209" s="12"/>
      <c r="BE209" s="12"/>
      <c r="BF209" s="12"/>
      <c r="BG209" s="12"/>
      <c r="BH209" s="12"/>
      <c r="BI209" s="19"/>
      <c r="BJ209" s="19"/>
      <c r="BK209" s="19"/>
    </row>
    <row r="210" spans="2:63" s="52" customFormat="1"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2" t="s">
        <v>843</v>
      </c>
      <c r="AJ210" s="12"/>
      <c r="AK210" s="12"/>
      <c r="AL210" s="12"/>
      <c r="AM210" s="12"/>
      <c r="AN210" s="12"/>
      <c r="AO210" s="12"/>
      <c r="AP210" s="12"/>
      <c r="AQ210" s="12"/>
      <c r="AR210" s="12"/>
      <c r="AS210" s="12"/>
      <c r="AT210" s="12"/>
      <c r="AU210" s="12"/>
      <c r="AV210" s="12"/>
      <c r="AW210" s="19"/>
      <c r="AX210" s="12" t="s">
        <v>844</v>
      </c>
      <c r="AY210" s="12"/>
      <c r="AZ210" s="12"/>
      <c r="BA210" s="12"/>
      <c r="BB210" s="12"/>
      <c r="BC210" s="12"/>
      <c r="BD210" s="12"/>
      <c r="BE210" s="12"/>
      <c r="BF210" s="12"/>
      <c r="BG210" s="12"/>
      <c r="BH210" s="12"/>
      <c r="BI210" s="19"/>
      <c r="BJ210" s="19"/>
      <c r="BK210" s="19"/>
    </row>
    <row r="211" spans="2:63" s="52" customFormat="1" ht="12" customHeight="1">
      <c r="B211" s="672" t="s">
        <v>972</v>
      </c>
      <c r="C211" s="673"/>
      <c r="D211" s="673"/>
      <c r="E211" s="673"/>
      <c r="F211" s="673"/>
      <c r="G211" s="674"/>
      <c r="H211" s="880" t="str">
        <f>AN125</f>
        <v>□有　□無</v>
      </c>
      <c r="I211" s="881"/>
      <c r="J211" s="881"/>
      <c r="K211" s="882"/>
      <c r="L211" s="875" t="s">
        <v>951</v>
      </c>
      <c r="M211" s="875"/>
      <c r="N211" s="875"/>
      <c r="O211" s="875"/>
      <c r="P211" s="875"/>
      <c r="Q211" s="876"/>
      <c r="R211" s="880" t="str">
        <f>AX125</f>
        <v>□有　□無</v>
      </c>
      <c r="S211" s="881"/>
      <c r="T211" s="881"/>
      <c r="U211" s="882"/>
      <c r="V211" s="875" t="s">
        <v>952</v>
      </c>
      <c r="W211" s="875"/>
      <c r="X211" s="875"/>
      <c r="Y211" s="875"/>
      <c r="Z211" s="875"/>
      <c r="AA211" s="876"/>
      <c r="AB211" s="880" t="str">
        <f>BH125</f>
        <v>□有　□無</v>
      </c>
      <c r="AC211" s="881"/>
      <c r="AD211" s="881"/>
      <c r="AE211" s="882"/>
      <c r="AF211" s="19"/>
      <c r="AG211" s="19"/>
      <c r="AH211" s="19"/>
      <c r="AI211" s="12" t="s">
        <v>845</v>
      </c>
      <c r="AJ211" s="12"/>
      <c r="AK211" s="12"/>
      <c r="AL211" s="12"/>
      <c r="AM211" s="12"/>
      <c r="AN211" s="12"/>
      <c r="AO211" s="12"/>
      <c r="AP211" s="12"/>
      <c r="AQ211" s="12"/>
      <c r="AR211" s="12"/>
      <c r="AS211" s="12"/>
      <c r="AT211" s="12"/>
      <c r="AU211" s="12"/>
      <c r="AV211" s="12"/>
      <c r="AW211" s="19"/>
      <c r="AX211" s="12" t="s">
        <v>846</v>
      </c>
      <c r="AY211" s="12"/>
      <c r="AZ211" s="12"/>
      <c r="BA211" s="12"/>
      <c r="BB211" s="12"/>
      <c r="BC211" s="12"/>
      <c r="BD211" s="12"/>
      <c r="BE211" s="12"/>
      <c r="BF211" s="12"/>
      <c r="BG211" s="12"/>
      <c r="BH211" s="12"/>
      <c r="BI211" s="19"/>
      <c r="BJ211" s="19"/>
      <c r="BK211" s="19"/>
    </row>
    <row r="212" spans="2:63" s="52" customFormat="1" ht="12" customHeight="1">
      <c r="B212" s="675"/>
      <c r="C212" s="676"/>
      <c r="D212" s="676"/>
      <c r="E212" s="676"/>
      <c r="F212" s="676"/>
      <c r="G212" s="677"/>
      <c r="H212" s="883"/>
      <c r="I212" s="884"/>
      <c r="J212" s="884"/>
      <c r="K212" s="885"/>
      <c r="L212" s="875"/>
      <c r="M212" s="875"/>
      <c r="N212" s="875"/>
      <c r="O212" s="875"/>
      <c r="P212" s="875"/>
      <c r="Q212" s="876"/>
      <c r="R212" s="883"/>
      <c r="S212" s="884"/>
      <c r="T212" s="884"/>
      <c r="U212" s="885"/>
      <c r="V212" s="875"/>
      <c r="W212" s="875"/>
      <c r="X212" s="875"/>
      <c r="Y212" s="875"/>
      <c r="Z212" s="875"/>
      <c r="AA212" s="876"/>
      <c r="AB212" s="883"/>
      <c r="AC212" s="884"/>
      <c r="AD212" s="884"/>
      <c r="AE212" s="885"/>
      <c r="AF212" s="19"/>
      <c r="AG212" s="19"/>
      <c r="AH212" s="19"/>
      <c r="AI212" s="12" t="s">
        <v>847</v>
      </c>
      <c r="AJ212" s="12"/>
      <c r="AK212" s="12"/>
      <c r="AL212" s="12"/>
      <c r="AM212" s="12"/>
      <c r="AN212" s="12"/>
      <c r="AO212" s="12"/>
      <c r="AP212" s="12"/>
      <c r="AQ212" s="12"/>
      <c r="AR212" s="12"/>
      <c r="AS212" s="12"/>
      <c r="AT212" s="12"/>
      <c r="AU212" s="12"/>
      <c r="AV212" s="12"/>
      <c r="AW212" s="19"/>
      <c r="AX212" s="12" t="s">
        <v>848</v>
      </c>
      <c r="AY212" s="12"/>
      <c r="AZ212" s="12"/>
      <c r="BA212" s="12"/>
      <c r="BB212" s="12"/>
      <c r="BC212" s="12"/>
      <c r="BD212" s="12"/>
      <c r="BE212" s="12"/>
      <c r="BF212" s="12"/>
      <c r="BG212" s="12"/>
      <c r="BH212" s="12"/>
      <c r="BI212" s="19"/>
      <c r="BJ212" s="19"/>
      <c r="BK212" s="19"/>
    </row>
    <row r="213" spans="2:63" s="52" customFormat="1" ht="12" customHeight="1">
      <c r="B213" s="7"/>
      <c r="C213" s="13"/>
      <c r="D213" s="13"/>
      <c r="E213" s="13"/>
      <c r="F213" s="14"/>
      <c r="G213" s="14"/>
      <c r="H213" s="14"/>
      <c r="I213" s="14"/>
      <c r="J213" s="14"/>
      <c r="K213" s="14"/>
      <c r="L213" s="14"/>
      <c r="M213" s="14"/>
      <c r="N213" s="14"/>
      <c r="O213" s="14"/>
      <c r="P213" s="19"/>
      <c r="Q213" s="15"/>
      <c r="R213" s="5"/>
      <c r="S213" s="5"/>
      <c r="T213" s="5"/>
      <c r="U213" s="14"/>
      <c r="V213" s="14"/>
      <c r="W213" s="14"/>
      <c r="X213" s="14"/>
      <c r="Y213" s="14"/>
      <c r="Z213" s="14"/>
      <c r="AA213" s="14"/>
      <c r="AB213" s="14"/>
      <c r="AC213" s="14"/>
      <c r="AD213" s="14"/>
      <c r="AE213" s="14"/>
      <c r="AF213" s="19"/>
      <c r="AG213" s="19"/>
      <c r="AH213" s="19"/>
      <c r="AI213" s="12" t="s">
        <v>849</v>
      </c>
      <c r="AJ213" s="12"/>
      <c r="AK213" s="12"/>
      <c r="AL213" s="12"/>
      <c r="AM213" s="12"/>
      <c r="AN213" s="12"/>
      <c r="AO213" s="12"/>
      <c r="AP213" s="12"/>
      <c r="AQ213" s="12"/>
      <c r="AR213" s="12"/>
      <c r="AS213" s="12"/>
      <c r="AT213" s="12"/>
      <c r="AU213" s="12"/>
      <c r="AV213" s="12"/>
      <c r="AW213" s="19"/>
      <c r="AX213" s="12" t="s">
        <v>850</v>
      </c>
      <c r="AY213" s="12"/>
      <c r="AZ213" s="12"/>
      <c r="BA213" s="12"/>
      <c r="BB213" s="12"/>
      <c r="BC213" s="12"/>
      <c r="BD213" s="12"/>
      <c r="BE213" s="12"/>
      <c r="BF213" s="12"/>
      <c r="BG213" s="12"/>
      <c r="BH213" s="12"/>
      <c r="BI213" s="19"/>
      <c r="BJ213" s="19"/>
      <c r="BK213" s="19"/>
    </row>
    <row r="214" spans="2:63" s="52" customFormat="1" ht="12" customHeight="1">
      <c r="B214" s="24" t="s">
        <v>787</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9"/>
      <c r="AG214" s="19"/>
      <c r="AH214" s="19"/>
      <c r="AI214" s="12" t="s">
        <v>851</v>
      </c>
      <c r="AJ214" s="12"/>
      <c r="AK214" s="12"/>
      <c r="AL214" s="12"/>
      <c r="AM214" s="12"/>
      <c r="AN214" s="12"/>
      <c r="AO214" s="12"/>
      <c r="AP214" s="12"/>
      <c r="AQ214" s="12"/>
      <c r="AR214" s="12"/>
      <c r="AS214" s="12"/>
      <c r="AT214" s="12"/>
      <c r="AU214" s="12"/>
      <c r="AV214" s="12"/>
      <c r="AW214" s="19"/>
      <c r="AX214" s="12" t="s">
        <v>852</v>
      </c>
      <c r="AY214" s="12"/>
      <c r="AZ214" s="12"/>
      <c r="BA214" s="12"/>
      <c r="BB214" s="12"/>
      <c r="BC214" s="12"/>
      <c r="BD214" s="12"/>
      <c r="BE214" s="12"/>
      <c r="BF214" s="12"/>
      <c r="BG214" s="19"/>
      <c r="BH214" s="19"/>
      <c r="BI214" s="19"/>
      <c r="BJ214" s="19"/>
      <c r="BK214" s="19"/>
    </row>
    <row r="215" spans="2:63" s="52" customFormat="1" ht="12" customHeight="1">
      <c r="B215" s="957" t="s">
        <v>68</v>
      </c>
      <c r="C215" s="957"/>
      <c r="D215" s="1030" t="s">
        <v>966</v>
      </c>
      <c r="E215" s="1030"/>
      <c r="F215" s="1030"/>
      <c r="G215" s="1030"/>
      <c r="H215" s="1030"/>
      <c r="I215" s="1030"/>
      <c r="J215" s="1030"/>
      <c r="K215" s="1030"/>
      <c r="L215" s="1030"/>
      <c r="M215" s="1030"/>
      <c r="N215" s="1030"/>
      <c r="O215" s="1030"/>
      <c r="P215" s="1030"/>
      <c r="Q215" s="1030"/>
      <c r="R215" s="1030"/>
      <c r="S215" s="1030"/>
      <c r="T215" s="1030"/>
      <c r="U215" s="1030"/>
      <c r="V215" s="1030"/>
      <c r="W215" s="1030"/>
      <c r="X215" s="1030"/>
      <c r="Y215" s="1030"/>
      <c r="Z215" s="1030"/>
      <c r="AA215" s="1030"/>
      <c r="AB215" s="1030"/>
      <c r="AC215" s="1030"/>
      <c r="AD215" s="1030"/>
      <c r="AE215" s="1030"/>
      <c r="AF215" s="19"/>
      <c r="AG215" s="19"/>
      <c r="AH215" s="19"/>
      <c r="AI215" s="12" t="s">
        <v>853</v>
      </c>
      <c r="AJ215" s="12"/>
      <c r="AK215" s="12"/>
      <c r="AL215" s="12"/>
      <c r="AM215" s="12"/>
      <c r="AN215" s="12"/>
      <c r="AO215" s="12"/>
      <c r="AP215" s="12"/>
      <c r="AQ215" s="12"/>
      <c r="AR215" s="12"/>
      <c r="AS215" s="12"/>
      <c r="AT215" s="12"/>
      <c r="AU215" s="12"/>
      <c r="AV215" s="12"/>
      <c r="AW215" s="19"/>
      <c r="AX215" s="12" t="s">
        <v>854</v>
      </c>
      <c r="AY215" s="12"/>
      <c r="AZ215" s="19"/>
      <c r="BA215" s="19"/>
      <c r="BB215" s="19"/>
      <c r="BC215" s="19"/>
      <c r="BD215" s="19"/>
      <c r="BE215" s="19"/>
      <c r="BF215" s="19"/>
      <c r="BG215" s="19"/>
      <c r="BH215" s="19"/>
      <c r="BI215" s="19"/>
      <c r="BJ215" s="19"/>
      <c r="BK215" s="19"/>
    </row>
    <row r="216" spans="2:63" s="52" customFormat="1" ht="12" customHeight="1">
      <c r="B216" s="34"/>
      <c r="C216" s="34"/>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19"/>
      <c r="AG216" s="19"/>
      <c r="AH216" s="19"/>
      <c r="AI216" s="12" t="s">
        <v>855</v>
      </c>
      <c r="AJ216" s="12"/>
      <c r="AK216" s="12"/>
      <c r="AL216" s="12"/>
      <c r="AM216" s="12"/>
      <c r="AN216" s="12"/>
      <c r="AO216" s="12"/>
      <c r="AP216" s="12"/>
      <c r="AQ216" s="12"/>
      <c r="AR216" s="12"/>
      <c r="AS216" s="12"/>
      <c r="AT216" s="12"/>
      <c r="AU216" s="12"/>
      <c r="AV216" s="12"/>
      <c r="AW216" s="19"/>
      <c r="AX216" s="12" t="s">
        <v>856</v>
      </c>
      <c r="AY216" s="12"/>
      <c r="AZ216" s="19"/>
      <c r="BA216" s="19"/>
      <c r="BB216" s="19"/>
      <c r="BC216" s="19"/>
      <c r="BD216" s="19"/>
      <c r="BE216" s="19"/>
      <c r="BF216" s="19"/>
      <c r="BG216" s="19"/>
      <c r="BH216" s="19"/>
      <c r="BI216" s="19"/>
      <c r="BJ216" s="19"/>
      <c r="BK216" s="19"/>
    </row>
    <row r="217" spans="2:63" s="52" customFormat="1" ht="12" customHeight="1">
      <c r="B217" s="34"/>
      <c r="C217" s="34"/>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19"/>
      <c r="AG217" s="19"/>
      <c r="AH217" s="19"/>
      <c r="AI217" s="12" t="s">
        <v>857</v>
      </c>
      <c r="AJ217" s="12"/>
      <c r="AK217" s="12"/>
      <c r="AL217" s="12"/>
      <c r="AM217" s="12"/>
      <c r="AN217" s="12"/>
      <c r="AO217" s="12"/>
      <c r="AP217" s="12"/>
      <c r="AQ217" s="12"/>
      <c r="AR217" s="12"/>
      <c r="AS217" s="12"/>
      <c r="AT217" s="12"/>
      <c r="AU217" s="12"/>
      <c r="AV217" s="12"/>
      <c r="AW217" s="19"/>
      <c r="AX217" s="12" t="s">
        <v>858</v>
      </c>
      <c r="AY217" s="12"/>
      <c r="AZ217" s="19"/>
      <c r="BA217" s="19"/>
      <c r="BB217" s="19"/>
      <c r="BC217" s="19"/>
      <c r="BD217" s="19"/>
      <c r="BE217" s="19"/>
      <c r="BF217" s="19"/>
      <c r="BG217" s="19"/>
      <c r="BH217" s="19"/>
      <c r="BI217" s="19"/>
      <c r="BJ217" s="19"/>
      <c r="BK217" s="19"/>
    </row>
    <row r="218" spans="2:63" s="52" customFormat="1" ht="9.75" customHeight="1">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row>
    <row r="219" s="52" customFormat="1" ht="9.75" customHeight="1"/>
    <row r="220" s="48" customFormat="1" ht="9.75" customHeight="1"/>
    <row r="221" spans="2:21" s="48" customFormat="1" ht="9.75" customHeight="1">
      <c r="B221" s="1024" t="s">
        <v>33</v>
      </c>
      <c r="C221" s="1025"/>
      <c r="D221" s="1025"/>
      <c r="E221" s="1025"/>
      <c r="F221" s="1026"/>
      <c r="H221" s="939" t="s">
        <v>21</v>
      </c>
      <c r="I221" s="940"/>
      <c r="J221" s="940"/>
      <c r="K221" s="940"/>
      <c r="L221" s="940"/>
      <c r="M221" s="940"/>
      <c r="N221" s="940"/>
      <c r="O221" s="940"/>
      <c r="P221" s="941"/>
      <c r="R221" s="1015" t="s">
        <v>64</v>
      </c>
      <c r="S221" s="1016"/>
      <c r="T221" s="1016"/>
      <c r="U221" s="1017"/>
    </row>
    <row r="222" spans="2:21" s="48" customFormat="1" ht="9.75" customHeight="1">
      <c r="B222" s="1027"/>
      <c r="C222" s="1028"/>
      <c r="D222" s="1028"/>
      <c r="E222" s="1028"/>
      <c r="F222" s="1029"/>
      <c r="H222" s="942"/>
      <c r="I222" s="943"/>
      <c r="J222" s="943"/>
      <c r="K222" s="943"/>
      <c r="L222" s="943"/>
      <c r="M222" s="943"/>
      <c r="N222" s="943"/>
      <c r="O222" s="943"/>
      <c r="P222" s="944"/>
      <c r="R222" s="1018"/>
      <c r="S222" s="1019"/>
      <c r="T222" s="1019"/>
      <c r="U222" s="1020"/>
    </row>
    <row r="223" s="48" customFormat="1" ht="9.75" customHeight="1"/>
    <row r="224" spans="2:63" s="48" customFormat="1"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688" t="str">
        <f>IF('初期入力シート'!AK144="","年　　月　　日",'初期入力シート'!AK144)</f>
        <v>年　　月　　日</v>
      </c>
      <c r="AA224" s="688"/>
      <c r="AB224" s="688"/>
      <c r="AC224" s="688"/>
      <c r="AD224" s="688"/>
      <c r="AE224" s="688"/>
      <c r="AF224" s="19"/>
      <c r="AG224" s="19"/>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row>
    <row r="225" spans="2:63" s="48" customFormat="1" ht="12" customHeight="1">
      <c r="B225" s="958" t="s">
        <v>34</v>
      </c>
      <c r="C225" s="958"/>
      <c r="D225" s="958"/>
      <c r="E225" s="958"/>
      <c r="F225" s="958"/>
      <c r="G225" s="958"/>
      <c r="H225" s="958"/>
      <c r="I225" s="958"/>
      <c r="J225" s="958"/>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20"/>
      <c r="AG225" s="21"/>
      <c r="AH225" s="16" t="s">
        <v>790</v>
      </c>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40" t="s">
        <v>36</v>
      </c>
    </row>
    <row r="226" spans="2:63" s="48" customFormat="1" ht="12" customHeight="1">
      <c r="B226" s="958"/>
      <c r="C226" s="958"/>
      <c r="D226" s="958"/>
      <c r="E226" s="958"/>
      <c r="F226" s="958"/>
      <c r="G226" s="958"/>
      <c r="H226" s="958"/>
      <c r="I226" s="958"/>
      <c r="J226" s="958"/>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20"/>
      <c r="AG226" s="21"/>
      <c r="AH226" s="653" t="s">
        <v>776</v>
      </c>
      <c r="AI226" s="654"/>
      <c r="AJ226" s="655"/>
      <c r="AK226" s="788"/>
      <c r="AL226" s="789"/>
      <c r="AM226" s="789"/>
      <c r="AN226" s="789"/>
      <c r="AO226" s="789"/>
      <c r="AP226" s="789"/>
      <c r="AQ226" s="789"/>
      <c r="AR226" s="789"/>
      <c r="AS226" s="789"/>
      <c r="AT226" s="789"/>
      <c r="AU226" s="789"/>
      <c r="AV226" s="789"/>
      <c r="AW226" s="789"/>
      <c r="AX226" s="789"/>
      <c r="AY226" s="653" t="s">
        <v>788</v>
      </c>
      <c r="AZ226" s="654"/>
      <c r="BA226" s="655"/>
      <c r="BB226" s="788"/>
      <c r="BC226" s="789"/>
      <c r="BD226" s="789"/>
      <c r="BE226" s="789"/>
      <c r="BF226" s="789"/>
      <c r="BG226" s="789"/>
      <c r="BH226" s="789"/>
      <c r="BI226" s="789"/>
      <c r="BJ226" s="789"/>
      <c r="BK226" s="795"/>
    </row>
    <row r="227" spans="2:63" s="48" customFormat="1" ht="12" customHeight="1">
      <c r="B227" s="958"/>
      <c r="C227" s="958"/>
      <c r="D227" s="958"/>
      <c r="E227" s="958"/>
      <c r="F227" s="958"/>
      <c r="G227" s="958"/>
      <c r="H227" s="958"/>
      <c r="I227" s="958"/>
      <c r="J227" s="958"/>
      <c r="K227" s="958"/>
      <c r="L227" s="958"/>
      <c r="M227" s="958"/>
      <c r="N227" s="958"/>
      <c r="O227" s="958"/>
      <c r="P227" s="958"/>
      <c r="Q227" s="958"/>
      <c r="R227" s="958"/>
      <c r="S227" s="958"/>
      <c r="T227" s="958"/>
      <c r="U227" s="958"/>
      <c r="V227" s="958"/>
      <c r="W227" s="958"/>
      <c r="X227" s="958"/>
      <c r="Y227" s="958"/>
      <c r="Z227" s="958"/>
      <c r="AA227" s="958"/>
      <c r="AB227" s="958"/>
      <c r="AC227" s="958"/>
      <c r="AD227" s="958"/>
      <c r="AE227" s="958"/>
      <c r="AF227" s="20"/>
      <c r="AG227" s="21"/>
      <c r="AH227" s="656"/>
      <c r="AI227" s="657"/>
      <c r="AJ227" s="658"/>
      <c r="AK227" s="790"/>
      <c r="AL227" s="791"/>
      <c r="AM227" s="791"/>
      <c r="AN227" s="791"/>
      <c r="AO227" s="791"/>
      <c r="AP227" s="791"/>
      <c r="AQ227" s="791"/>
      <c r="AR227" s="791"/>
      <c r="AS227" s="791"/>
      <c r="AT227" s="791"/>
      <c r="AU227" s="791"/>
      <c r="AV227" s="791"/>
      <c r="AW227" s="791"/>
      <c r="AX227" s="791"/>
      <c r="AY227" s="656"/>
      <c r="AZ227" s="657"/>
      <c r="BA227" s="658"/>
      <c r="BB227" s="790"/>
      <c r="BC227" s="791"/>
      <c r="BD227" s="791"/>
      <c r="BE227" s="791"/>
      <c r="BF227" s="791"/>
      <c r="BG227" s="791"/>
      <c r="BH227" s="791"/>
      <c r="BI227" s="791"/>
      <c r="BJ227" s="791"/>
      <c r="BK227" s="796"/>
    </row>
    <row r="228" spans="2:63" s="48" customFormat="1" ht="12" customHeight="1">
      <c r="B228" s="958"/>
      <c r="C228" s="958"/>
      <c r="D228" s="958"/>
      <c r="E228" s="958"/>
      <c r="F228" s="958"/>
      <c r="G228" s="958"/>
      <c r="H228" s="958"/>
      <c r="I228" s="958"/>
      <c r="J228" s="958"/>
      <c r="K228" s="958"/>
      <c r="L228" s="958"/>
      <c r="M228" s="958"/>
      <c r="N228" s="958"/>
      <c r="O228" s="958"/>
      <c r="P228" s="958"/>
      <c r="Q228" s="958"/>
      <c r="R228" s="958"/>
      <c r="S228" s="958"/>
      <c r="T228" s="958"/>
      <c r="U228" s="958"/>
      <c r="V228" s="958"/>
      <c r="W228" s="958"/>
      <c r="X228" s="958"/>
      <c r="Y228" s="958"/>
      <c r="Z228" s="958"/>
      <c r="AA228" s="958"/>
      <c r="AB228" s="958"/>
      <c r="AC228" s="958"/>
      <c r="AD228" s="958"/>
      <c r="AE228" s="958"/>
      <c r="AF228" s="20"/>
      <c r="AG228" s="19"/>
      <c r="AH228" s="659"/>
      <c r="AI228" s="660"/>
      <c r="AJ228" s="661"/>
      <c r="AK228" s="792"/>
      <c r="AL228" s="793"/>
      <c r="AM228" s="793"/>
      <c r="AN228" s="793"/>
      <c r="AO228" s="793"/>
      <c r="AP228" s="793"/>
      <c r="AQ228" s="793"/>
      <c r="AR228" s="793"/>
      <c r="AS228" s="793"/>
      <c r="AT228" s="793"/>
      <c r="AU228" s="793"/>
      <c r="AV228" s="793"/>
      <c r="AW228" s="793"/>
      <c r="AX228" s="793"/>
      <c r="AY228" s="659"/>
      <c r="AZ228" s="660"/>
      <c r="BA228" s="661"/>
      <c r="BB228" s="792"/>
      <c r="BC228" s="793"/>
      <c r="BD228" s="793"/>
      <c r="BE228" s="793"/>
      <c r="BF228" s="793"/>
      <c r="BG228" s="793"/>
      <c r="BH228" s="793"/>
      <c r="BI228" s="793"/>
      <c r="BJ228" s="793"/>
      <c r="BK228" s="797"/>
    </row>
    <row r="229" spans="2:63" s="48" customFormat="1" ht="12" customHeight="1">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19"/>
      <c r="AG229" s="19"/>
      <c r="AH229" s="653" t="s">
        <v>791</v>
      </c>
      <c r="AI229" s="763"/>
      <c r="AJ229" s="764"/>
      <c r="AK229" s="25" t="s">
        <v>483</v>
      </c>
      <c r="AL229" s="789"/>
      <c r="AM229" s="789"/>
      <c r="AN229" s="789"/>
      <c r="AO229" s="789"/>
      <c r="AP229" s="789"/>
      <c r="AQ229" s="789"/>
      <c r="AR229" s="26"/>
      <c r="AS229" s="26"/>
      <c r="AT229" s="26"/>
      <c r="AU229" s="26"/>
      <c r="AV229" s="26"/>
      <c r="AW229" s="26"/>
      <c r="AX229" s="26"/>
      <c r="AY229" s="27"/>
      <c r="AZ229" s="27"/>
      <c r="BA229" s="27"/>
      <c r="BB229" s="27"/>
      <c r="BC229" s="27"/>
      <c r="BD229" s="27"/>
      <c r="BE229" s="27"/>
      <c r="BF229" s="27"/>
      <c r="BG229" s="27"/>
      <c r="BH229" s="27"/>
      <c r="BI229" s="27"/>
      <c r="BJ229" s="27"/>
      <c r="BK229" s="28"/>
    </row>
    <row r="230" spans="2:63" s="48" customFormat="1" ht="12" customHeight="1">
      <c r="B230" s="959" t="s">
        <v>862</v>
      </c>
      <c r="C230" s="959"/>
      <c r="D230" s="959"/>
      <c r="E230" s="791">
        <f>IF(S165="","",S165)</f>
      </c>
      <c r="F230" s="791"/>
      <c r="G230" s="791"/>
      <c r="H230" s="791"/>
      <c r="I230" s="791"/>
      <c r="J230" s="791"/>
      <c r="K230" s="791"/>
      <c r="L230" s="791"/>
      <c r="M230" s="791"/>
      <c r="N230" s="19"/>
      <c r="O230" s="19"/>
      <c r="P230" s="19"/>
      <c r="Q230" s="19"/>
      <c r="R230" s="19"/>
      <c r="S230" s="19"/>
      <c r="T230" s="19"/>
      <c r="U230" s="19"/>
      <c r="V230" s="19"/>
      <c r="W230" s="19"/>
      <c r="X230" s="19"/>
      <c r="Y230" s="19"/>
      <c r="Z230" s="19"/>
      <c r="AA230" s="19"/>
      <c r="AB230" s="19"/>
      <c r="AC230" s="19"/>
      <c r="AD230" s="19"/>
      <c r="AE230" s="19"/>
      <c r="AF230" s="19"/>
      <c r="AG230" s="19"/>
      <c r="AH230" s="656"/>
      <c r="AI230" s="765"/>
      <c r="AJ230" s="766"/>
      <c r="AK230" s="790"/>
      <c r="AL230" s="791"/>
      <c r="AM230" s="791"/>
      <c r="AN230" s="791"/>
      <c r="AO230" s="791"/>
      <c r="AP230" s="791"/>
      <c r="AQ230" s="791"/>
      <c r="AR230" s="791"/>
      <c r="AS230" s="791"/>
      <c r="AT230" s="791"/>
      <c r="AU230" s="791"/>
      <c r="AV230" s="791"/>
      <c r="AW230" s="791"/>
      <c r="AX230" s="791"/>
      <c r="AY230" s="791"/>
      <c r="AZ230" s="791"/>
      <c r="BA230" s="791"/>
      <c r="BB230" s="791"/>
      <c r="BC230" s="791"/>
      <c r="BD230" s="791"/>
      <c r="BE230" s="791"/>
      <c r="BF230" s="791"/>
      <c r="BG230" s="791"/>
      <c r="BH230" s="791"/>
      <c r="BI230" s="791"/>
      <c r="BJ230" s="791"/>
      <c r="BK230" s="796"/>
    </row>
    <row r="231" spans="2:63" s="48" customFormat="1" ht="12" customHeight="1">
      <c r="B231" s="959"/>
      <c r="C231" s="959"/>
      <c r="D231" s="959"/>
      <c r="E231" s="791"/>
      <c r="F231" s="791"/>
      <c r="G231" s="791"/>
      <c r="H231" s="791"/>
      <c r="I231" s="791"/>
      <c r="J231" s="791"/>
      <c r="K231" s="791"/>
      <c r="L231" s="791"/>
      <c r="M231" s="791"/>
      <c r="N231" s="19"/>
      <c r="O231" s="19"/>
      <c r="P231" s="24"/>
      <c r="Q231" s="24"/>
      <c r="R231" s="24"/>
      <c r="S231" s="24"/>
      <c r="T231" s="24"/>
      <c r="U231" s="24"/>
      <c r="V231" s="24"/>
      <c r="W231" s="24"/>
      <c r="X231" s="24"/>
      <c r="Y231" s="24"/>
      <c r="Z231" s="24"/>
      <c r="AA231" s="24"/>
      <c r="AB231" s="24"/>
      <c r="AC231" s="24"/>
      <c r="AD231" s="24"/>
      <c r="AE231" s="24"/>
      <c r="AF231" s="19"/>
      <c r="AG231" s="19"/>
      <c r="AH231" s="656"/>
      <c r="AI231" s="765"/>
      <c r="AJ231" s="766"/>
      <c r="AK231" s="790"/>
      <c r="AL231" s="791"/>
      <c r="AM231" s="791"/>
      <c r="AN231" s="791"/>
      <c r="AO231" s="791"/>
      <c r="AP231" s="791"/>
      <c r="AQ231" s="791"/>
      <c r="AR231" s="791"/>
      <c r="AS231" s="791"/>
      <c r="AT231" s="791"/>
      <c r="AU231" s="791"/>
      <c r="AV231" s="791"/>
      <c r="AW231" s="791"/>
      <c r="AX231" s="791"/>
      <c r="AY231" s="791"/>
      <c r="AZ231" s="791"/>
      <c r="BA231" s="791"/>
      <c r="BB231" s="791"/>
      <c r="BC231" s="791"/>
      <c r="BD231" s="791"/>
      <c r="BE231" s="791"/>
      <c r="BF231" s="791"/>
      <c r="BG231" s="791"/>
      <c r="BH231" s="791"/>
      <c r="BI231" s="791"/>
      <c r="BJ231" s="791"/>
      <c r="BK231" s="796"/>
    </row>
    <row r="232" spans="2:63" s="48" customFormat="1" ht="12" customHeight="1">
      <c r="B232" s="959"/>
      <c r="C232" s="959"/>
      <c r="D232" s="959"/>
      <c r="E232" s="850"/>
      <c r="F232" s="850"/>
      <c r="G232" s="850"/>
      <c r="H232" s="850"/>
      <c r="I232" s="850"/>
      <c r="J232" s="850"/>
      <c r="K232" s="850"/>
      <c r="L232" s="850"/>
      <c r="M232" s="850"/>
      <c r="N232" s="19"/>
      <c r="O232" s="19" t="s">
        <v>110</v>
      </c>
      <c r="P232" s="19"/>
      <c r="Q232" s="19"/>
      <c r="R232" s="19"/>
      <c r="S232" s="19"/>
      <c r="T232" s="19"/>
      <c r="U232" s="19"/>
      <c r="V232" s="19"/>
      <c r="W232" s="19"/>
      <c r="X232" s="19"/>
      <c r="Y232" s="19"/>
      <c r="Z232" s="19"/>
      <c r="AA232" s="19"/>
      <c r="AB232" s="19"/>
      <c r="AC232" s="19"/>
      <c r="AD232" s="19"/>
      <c r="AE232" s="19"/>
      <c r="AF232" s="19"/>
      <c r="AG232" s="19"/>
      <c r="AH232" s="767"/>
      <c r="AI232" s="768"/>
      <c r="AJ232" s="769"/>
      <c r="AK232" s="31"/>
      <c r="AL232" s="32"/>
      <c r="AM232" s="32"/>
      <c r="AN232" s="32"/>
      <c r="AO232" s="32"/>
      <c r="AP232" s="32"/>
      <c r="AQ232" s="32"/>
      <c r="AR232" s="32"/>
      <c r="AS232" s="32"/>
      <c r="AT232" s="32"/>
      <c r="AU232" s="32"/>
      <c r="AV232" s="32"/>
      <c r="AW232" s="32"/>
      <c r="AX232" s="32"/>
      <c r="AY232" s="33"/>
      <c r="AZ232" s="33"/>
      <c r="BA232" s="33"/>
      <c r="BB232" s="244" t="s">
        <v>484</v>
      </c>
      <c r="BC232" s="244"/>
      <c r="BD232" s="793"/>
      <c r="BE232" s="793"/>
      <c r="BF232" s="793"/>
      <c r="BG232" s="793"/>
      <c r="BH232" s="793"/>
      <c r="BI232" s="793"/>
      <c r="BJ232" s="793"/>
      <c r="BK232" s="797"/>
    </row>
    <row r="233" spans="2:63" s="48" customFormat="1" ht="12" customHeight="1">
      <c r="B233" s="19"/>
      <c r="C233" s="19"/>
      <c r="D233" s="19"/>
      <c r="E233" s="19"/>
      <c r="F233" s="19"/>
      <c r="G233" s="19"/>
      <c r="H233" s="19"/>
      <c r="I233" s="19"/>
      <c r="J233" s="19"/>
      <c r="K233" s="19"/>
      <c r="L233" s="19"/>
      <c r="M233" s="19"/>
      <c r="N233" s="19"/>
      <c r="O233" s="19"/>
      <c r="P233" s="959" t="s">
        <v>864</v>
      </c>
      <c r="Q233" s="959"/>
      <c r="R233" s="959"/>
      <c r="S233" s="57" t="s">
        <v>482</v>
      </c>
      <c r="T233" s="960">
        <f>IF('初期入力シート'!AK145="","",'初期入力シート'!AK145)</f>
      </c>
      <c r="U233" s="960"/>
      <c r="V233" s="960"/>
      <c r="W233" s="960"/>
      <c r="X233" s="960"/>
      <c r="Y233" s="960"/>
      <c r="Z233" s="960"/>
      <c r="AA233" s="960"/>
      <c r="AB233" s="960"/>
      <c r="AC233" s="960"/>
      <c r="AD233" s="960"/>
      <c r="AE233" s="960"/>
      <c r="AF233" s="19"/>
      <c r="AG233" s="19"/>
      <c r="AH233" s="653" t="s">
        <v>485</v>
      </c>
      <c r="AI233" s="654"/>
      <c r="AJ233" s="655"/>
      <c r="AK233" s="798"/>
      <c r="AL233" s="727"/>
      <c r="AM233" s="727"/>
      <c r="AN233" s="727"/>
      <c r="AO233" s="727"/>
      <c r="AP233" s="727"/>
      <c r="AQ233" s="727"/>
      <c r="AR233" s="727"/>
      <c r="AS233" s="727"/>
      <c r="AT233" s="727"/>
      <c r="AU233" s="727"/>
      <c r="AV233" s="727"/>
      <c r="AW233" s="727"/>
      <c r="AX233" s="727"/>
      <c r="AY233" s="727"/>
      <c r="AZ233" s="727"/>
      <c r="BA233" s="727"/>
      <c r="BB233" s="727"/>
      <c r="BC233" s="727"/>
      <c r="BD233" s="727"/>
      <c r="BE233" s="727"/>
      <c r="BF233" s="727"/>
      <c r="BG233" s="727"/>
      <c r="BH233" s="727"/>
      <c r="BI233" s="727"/>
      <c r="BJ233" s="727"/>
      <c r="BK233" s="799"/>
    </row>
    <row r="234" spans="2:63" s="48" customFormat="1" ht="12" customHeight="1">
      <c r="B234" s="959" t="s">
        <v>863</v>
      </c>
      <c r="C234" s="959"/>
      <c r="D234" s="959"/>
      <c r="E234" s="791">
        <f>IF(F198="","",CONCATENATE(F198," 殿"))</f>
      </c>
      <c r="F234" s="791"/>
      <c r="G234" s="791"/>
      <c r="H234" s="791"/>
      <c r="I234" s="791"/>
      <c r="J234" s="791"/>
      <c r="K234" s="791"/>
      <c r="L234" s="791"/>
      <c r="M234" s="791"/>
      <c r="N234" s="19"/>
      <c r="O234" s="19"/>
      <c r="P234" s="959"/>
      <c r="Q234" s="959"/>
      <c r="R234" s="959"/>
      <c r="S234" s="1011">
        <f>IF('初期入力シート'!AK146="","",'初期入力シート'!AK146)</f>
      </c>
      <c r="T234" s="1011"/>
      <c r="U234" s="1011"/>
      <c r="V234" s="1011"/>
      <c r="W234" s="1011"/>
      <c r="X234" s="1011"/>
      <c r="Y234" s="1011"/>
      <c r="Z234" s="1011"/>
      <c r="AA234" s="1011"/>
      <c r="AB234" s="1011"/>
      <c r="AC234" s="1011"/>
      <c r="AD234" s="1011"/>
      <c r="AE234" s="1011"/>
      <c r="AF234" s="19"/>
      <c r="AG234" s="19"/>
      <c r="AH234" s="656"/>
      <c r="AI234" s="657"/>
      <c r="AJ234" s="658"/>
      <c r="AK234" s="728"/>
      <c r="AL234" s="729"/>
      <c r="AM234" s="729"/>
      <c r="AN234" s="729"/>
      <c r="AO234" s="729"/>
      <c r="AP234" s="729"/>
      <c r="AQ234" s="729"/>
      <c r="AR234" s="729"/>
      <c r="AS234" s="729"/>
      <c r="AT234" s="729"/>
      <c r="AU234" s="729"/>
      <c r="AV234" s="729"/>
      <c r="AW234" s="729"/>
      <c r="AX234" s="729"/>
      <c r="AY234" s="729"/>
      <c r="AZ234" s="729"/>
      <c r="BA234" s="729"/>
      <c r="BB234" s="729"/>
      <c r="BC234" s="729"/>
      <c r="BD234" s="729"/>
      <c r="BE234" s="729"/>
      <c r="BF234" s="729"/>
      <c r="BG234" s="729"/>
      <c r="BH234" s="729"/>
      <c r="BI234" s="729"/>
      <c r="BJ234" s="729"/>
      <c r="BK234" s="800"/>
    </row>
    <row r="235" spans="2:63" s="48" customFormat="1" ht="12" customHeight="1">
      <c r="B235" s="959"/>
      <c r="C235" s="959"/>
      <c r="D235" s="959"/>
      <c r="E235" s="791"/>
      <c r="F235" s="791"/>
      <c r="G235" s="791"/>
      <c r="H235" s="791"/>
      <c r="I235" s="791"/>
      <c r="J235" s="791"/>
      <c r="K235" s="791"/>
      <c r="L235" s="791"/>
      <c r="M235" s="791"/>
      <c r="N235" s="19"/>
      <c r="O235" s="19"/>
      <c r="P235" s="959"/>
      <c r="Q235" s="959"/>
      <c r="R235" s="959"/>
      <c r="S235" s="1011"/>
      <c r="T235" s="1011"/>
      <c r="U235" s="1011"/>
      <c r="V235" s="1011"/>
      <c r="W235" s="1011"/>
      <c r="X235" s="1011"/>
      <c r="Y235" s="1011"/>
      <c r="Z235" s="1011"/>
      <c r="AA235" s="1011"/>
      <c r="AB235" s="1011"/>
      <c r="AC235" s="1011"/>
      <c r="AD235" s="1011"/>
      <c r="AE235" s="1011"/>
      <c r="AF235" s="19"/>
      <c r="AG235" s="19"/>
      <c r="AH235" s="659"/>
      <c r="AI235" s="660"/>
      <c r="AJ235" s="661"/>
      <c r="AK235" s="730"/>
      <c r="AL235" s="731"/>
      <c r="AM235" s="731"/>
      <c r="AN235" s="731"/>
      <c r="AO235" s="731"/>
      <c r="AP235" s="731"/>
      <c r="AQ235" s="731"/>
      <c r="AR235" s="731"/>
      <c r="AS235" s="731"/>
      <c r="AT235" s="731"/>
      <c r="AU235" s="731"/>
      <c r="AV235" s="731"/>
      <c r="AW235" s="731"/>
      <c r="AX235" s="731"/>
      <c r="AY235" s="731"/>
      <c r="AZ235" s="731"/>
      <c r="BA235" s="731"/>
      <c r="BB235" s="731"/>
      <c r="BC235" s="731"/>
      <c r="BD235" s="731"/>
      <c r="BE235" s="731"/>
      <c r="BF235" s="731"/>
      <c r="BG235" s="731"/>
      <c r="BH235" s="731"/>
      <c r="BI235" s="731"/>
      <c r="BJ235" s="731"/>
      <c r="BK235" s="801"/>
    </row>
    <row r="236" spans="2:63" s="48" customFormat="1" ht="12" customHeight="1">
      <c r="B236" s="959"/>
      <c r="C236" s="959"/>
      <c r="D236" s="959"/>
      <c r="E236" s="850"/>
      <c r="F236" s="850"/>
      <c r="G236" s="850"/>
      <c r="H236" s="850"/>
      <c r="I236" s="850"/>
      <c r="J236" s="850"/>
      <c r="K236" s="850"/>
      <c r="L236" s="850"/>
      <c r="M236" s="850"/>
      <c r="N236" s="19"/>
      <c r="O236" s="19"/>
      <c r="P236" s="959"/>
      <c r="Q236" s="959"/>
      <c r="R236" s="959"/>
      <c r="S236" s="1014"/>
      <c r="T236" s="1014"/>
      <c r="U236" s="1014"/>
      <c r="V236" s="1014"/>
      <c r="W236" s="1014"/>
      <c r="X236" s="1014"/>
      <c r="Y236" s="1014"/>
      <c r="Z236" s="1014"/>
      <c r="AA236" s="1014"/>
      <c r="AB236" s="1014"/>
      <c r="AC236" s="1014"/>
      <c r="AD236" s="1014"/>
      <c r="AE236" s="1014"/>
      <c r="AF236" s="19"/>
      <c r="AG236" s="19"/>
      <c r="AH236" s="794" t="s">
        <v>832</v>
      </c>
      <c r="AI236" s="654"/>
      <c r="AJ236" s="655"/>
      <c r="AK236" s="802" t="s">
        <v>488</v>
      </c>
      <c r="AL236" s="803"/>
      <c r="AM236" s="803"/>
      <c r="AN236" s="720" t="s">
        <v>41</v>
      </c>
      <c r="AO236" s="720"/>
      <c r="AP236" s="720"/>
      <c r="AQ236" s="720"/>
      <c r="AR236" s="720"/>
      <c r="AS236" s="720"/>
      <c r="AT236" s="720"/>
      <c r="AU236" s="720"/>
      <c r="AV236" s="721"/>
      <c r="AW236" s="656" t="s">
        <v>821</v>
      </c>
      <c r="AX236" s="657"/>
      <c r="AY236" s="658"/>
      <c r="AZ236" s="804" t="s">
        <v>42</v>
      </c>
      <c r="BA236" s="805"/>
      <c r="BB236" s="805"/>
      <c r="BC236" s="805"/>
      <c r="BD236" s="805"/>
      <c r="BE236" s="805"/>
      <c r="BF236" s="805"/>
      <c r="BG236" s="805"/>
      <c r="BH236" s="805"/>
      <c r="BI236" s="805"/>
      <c r="BJ236" s="805"/>
      <c r="BK236" s="806"/>
    </row>
    <row r="237" spans="2:63" s="48" customFormat="1" ht="12" customHeight="1">
      <c r="B237" s="23"/>
      <c r="C237" s="23"/>
      <c r="D237" s="23"/>
      <c r="E237" s="29"/>
      <c r="F237" s="29"/>
      <c r="G237" s="29"/>
      <c r="H237" s="29"/>
      <c r="I237" s="29"/>
      <c r="J237" s="29"/>
      <c r="K237" s="29"/>
      <c r="L237" s="29"/>
      <c r="M237" s="19"/>
      <c r="N237" s="19"/>
      <c r="O237" s="19"/>
      <c r="P237" s="23"/>
      <c r="Q237" s="23"/>
      <c r="R237" s="23"/>
      <c r="S237" s="30"/>
      <c r="T237" s="30"/>
      <c r="U237" s="30"/>
      <c r="V237" s="30"/>
      <c r="W237" s="30"/>
      <c r="X237" s="30"/>
      <c r="Y237" s="30"/>
      <c r="Z237" s="30"/>
      <c r="AA237" s="30"/>
      <c r="AB237" s="30"/>
      <c r="AC237" s="30"/>
      <c r="AD237" s="30"/>
      <c r="AE237" s="30"/>
      <c r="AF237" s="19"/>
      <c r="AG237" s="19"/>
      <c r="AH237" s="690"/>
      <c r="AI237" s="657"/>
      <c r="AJ237" s="658"/>
      <c r="AK237" s="1"/>
      <c r="AL237" s="2"/>
      <c r="AM237" s="2"/>
      <c r="AN237" s="628"/>
      <c r="AO237" s="628"/>
      <c r="AP237" s="628"/>
      <c r="AQ237" s="628"/>
      <c r="AR237" s="628"/>
      <c r="AS237" s="628"/>
      <c r="AT237" s="628"/>
      <c r="AU237" s="628"/>
      <c r="AV237" s="629"/>
      <c r="AW237" s="690"/>
      <c r="AX237" s="657"/>
      <c r="AY237" s="658"/>
      <c r="AZ237" s="807"/>
      <c r="BA237" s="808"/>
      <c r="BB237" s="808"/>
      <c r="BC237" s="808"/>
      <c r="BD237" s="808"/>
      <c r="BE237" s="808"/>
      <c r="BF237" s="808"/>
      <c r="BG237" s="808"/>
      <c r="BH237" s="808"/>
      <c r="BI237" s="808"/>
      <c r="BJ237" s="808"/>
      <c r="BK237" s="809"/>
    </row>
    <row r="238" spans="2:63" s="48" customFormat="1" ht="12" customHeight="1">
      <c r="B238" s="995" t="s">
        <v>777</v>
      </c>
      <c r="C238" s="996"/>
      <c r="D238" s="997"/>
      <c r="E238" s="1003" t="str">
        <f>E165</f>
        <v>生和コーポレーション株式会社</v>
      </c>
      <c r="F238" s="1004"/>
      <c r="G238" s="1004"/>
      <c r="H238" s="1004"/>
      <c r="I238" s="1004"/>
      <c r="J238" s="1004"/>
      <c r="K238" s="1004"/>
      <c r="L238" s="1004"/>
      <c r="M238" s="1004"/>
      <c r="N238" s="1005"/>
      <c r="O238" s="19"/>
      <c r="P238" s="959" t="s">
        <v>776</v>
      </c>
      <c r="Q238" s="959"/>
      <c r="R238" s="959"/>
      <c r="S238" s="1009">
        <f>IF('初期入力シート'!AK149="","",'初期入力シート'!AK149)</f>
      </c>
      <c r="T238" s="1009"/>
      <c r="U238" s="1009"/>
      <c r="V238" s="1009"/>
      <c r="W238" s="1009"/>
      <c r="X238" s="1009"/>
      <c r="Y238" s="1009"/>
      <c r="Z238" s="1009"/>
      <c r="AA238" s="1009"/>
      <c r="AB238" s="1009"/>
      <c r="AC238" s="1009"/>
      <c r="AD238" s="1009"/>
      <c r="AE238" s="1009"/>
      <c r="AF238" s="19"/>
      <c r="AG238" s="19"/>
      <c r="AH238" s="659"/>
      <c r="AI238" s="660"/>
      <c r="AJ238" s="661"/>
      <c r="AK238" s="712" t="s">
        <v>491</v>
      </c>
      <c r="AL238" s="713"/>
      <c r="AM238" s="713"/>
      <c r="AN238" s="714" t="s">
        <v>41</v>
      </c>
      <c r="AO238" s="714"/>
      <c r="AP238" s="714"/>
      <c r="AQ238" s="714"/>
      <c r="AR238" s="714"/>
      <c r="AS238" s="714"/>
      <c r="AT238" s="714"/>
      <c r="AU238" s="714"/>
      <c r="AV238" s="715"/>
      <c r="AW238" s="659"/>
      <c r="AX238" s="660"/>
      <c r="AY238" s="661"/>
      <c r="AZ238" s="810"/>
      <c r="BA238" s="811"/>
      <c r="BB238" s="811"/>
      <c r="BC238" s="811"/>
      <c r="BD238" s="811"/>
      <c r="BE238" s="811"/>
      <c r="BF238" s="811"/>
      <c r="BG238" s="811"/>
      <c r="BH238" s="811"/>
      <c r="BI238" s="811"/>
      <c r="BJ238" s="811"/>
      <c r="BK238" s="812"/>
    </row>
    <row r="239" spans="2:63" s="48" customFormat="1" ht="12" customHeight="1">
      <c r="B239" s="998"/>
      <c r="C239" s="959"/>
      <c r="D239" s="999"/>
      <c r="E239" s="1006"/>
      <c r="F239" s="1007"/>
      <c r="G239" s="1007"/>
      <c r="H239" s="1007"/>
      <c r="I239" s="1007"/>
      <c r="J239" s="1007"/>
      <c r="K239" s="1007"/>
      <c r="L239" s="1007"/>
      <c r="M239" s="1007"/>
      <c r="N239" s="1008"/>
      <c r="O239" s="19"/>
      <c r="P239" s="959"/>
      <c r="Q239" s="959"/>
      <c r="R239" s="959"/>
      <c r="S239" s="977"/>
      <c r="T239" s="977"/>
      <c r="U239" s="977"/>
      <c r="V239" s="977"/>
      <c r="W239" s="977"/>
      <c r="X239" s="977"/>
      <c r="Y239" s="977"/>
      <c r="Z239" s="977"/>
      <c r="AA239" s="977"/>
      <c r="AB239" s="977"/>
      <c r="AC239" s="977"/>
      <c r="AD239" s="977"/>
      <c r="AE239" s="977"/>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row>
    <row r="240" spans="2:63" s="48" customFormat="1" ht="12" customHeight="1">
      <c r="B240" s="998"/>
      <c r="C240" s="959"/>
      <c r="D240" s="999"/>
      <c r="E240" s="1010">
        <f>IF(E167="","",E167)</f>
      </c>
      <c r="F240" s="1011"/>
      <c r="G240" s="1011"/>
      <c r="H240" s="1011"/>
      <c r="I240" s="1011"/>
      <c r="J240" s="1011"/>
      <c r="K240" s="1011"/>
      <c r="L240" s="988" t="s">
        <v>486</v>
      </c>
      <c r="M240" s="988"/>
      <c r="N240" s="989"/>
      <c r="O240" s="19"/>
      <c r="P240" s="959" t="s">
        <v>788</v>
      </c>
      <c r="Q240" s="959"/>
      <c r="R240" s="959"/>
      <c r="S240" s="976">
        <f>IF('初期入力シート'!AK150="","",'初期入力シート'!AK150)</f>
      </c>
      <c r="T240" s="976"/>
      <c r="U240" s="976"/>
      <c r="V240" s="976"/>
      <c r="W240" s="976"/>
      <c r="X240" s="976"/>
      <c r="Y240" s="976"/>
      <c r="Z240" s="976"/>
      <c r="AA240" s="976"/>
      <c r="AB240" s="976"/>
      <c r="AC240" s="976"/>
      <c r="AD240" s="992" t="s">
        <v>487</v>
      </c>
      <c r="AE240" s="992"/>
      <c r="AF240" s="19"/>
      <c r="AG240" s="19"/>
      <c r="AH240" s="653" t="s">
        <v>506</v>
      </c>
      <c r="AI240" s="654"/>
      <c r="AJ240" s="655"/>
      <c r="AK240" s="671" t="s">
        <v>833</v>
      </c>
      <c r="AL240" s="651"/>
      <c r="AM240" s="651"/>
      <c r="AN240" s="651"/>
      <c r="AO240" s="651"/>
      <c r="AP240" s="651"/>
      <c r="AQ240" s="652"/>
      <c r="AR240" s="650" t="s">
        <v>828</v>
      </c>
      <c r="AS240" s="651"/>
      <c r="AT240" s="651"/>
      <c r="AU240" s="651"/>
      <c r="AV240" s="651"/>
      <c r="AW240" s="651"/>
      <c r="AX240" s="651"/>
      <c r="AY240" s="651"/>
      <c r="AZ240" s="651"/>
      <c r="BA240" s="651"/>
      <c r="BB240" s="651"/>
      <c r="BC240" s="651"/>
      <c r="BD240" s="652"/>
      <c r="BE240" s="650" t="s">
        <v>829</v>
      </c>
      <c r="BF240" s="651"/>
      <c r="BG240" s="651"/>
      <c r="BH240" s="651"/>
      <c r="BI240" s="651"/>
      <c r="BJ240" s="651"/>
      <c r="BK240" s="689"/>
    </row>
    <row r="241" spans="2:63" s="48" customFormat="1" ht="12" customHeight="1">
      <c r="B241" s="998"/>
      <c r="C241" s="959"/>
      <c r="D241" s="999"/>
      <c r="E241" s="1010"/>
      <c r="F241" s="1011"/>
      <c r="G241" s="1011"/>
      <c r="H241" s="1011"/>
      <c r="I241" s="1011"/>
      <c r="J241" s="1011"/>
      <c r="K241" s="1011"/>
      <c r="L241" s="988"/>
      <c r="M241" s="988"/>
      <c r="N241" s="989"/>
      <c r="O241" s="19"/>
      <c r="P241" s="959"/>
      <c r="Q241" s="959"/>
      <c r="R241" s="959"/>
      <c r="S241" s="977"/>
      <c r="T241" s="977"/>
      <c r="U241" s="977"/>
      <c r="V241" s="977"/>
      <c r="W241" s="977"/>
      <c r="X241" s="977"/>
      <c r="Y241" s="977"/>
      <c r="Z241" s="977"/>
      <c r="AA241" s="977"/>
      <c r="AB241" s="977"/>
      <c r="AC241" s="977"/>
      <c r="AD241" s="993"/>
      <c r="AE241" s="993"/>
      <c r="AF241" s="19"/>
      <c r="AG241" s="19"/>
      <c r="AH241" s="690"/>
      <c r="AI241" s="657"/>
      <c r="AJ241" s="658"/>
      <c r="AK241" s="632"/>
      <c r="AL241" s="633"/>
      <c r="AM241" s="633"/>
      <c r="AN241" s="633"/>
      <c r="AO241" s="633"/>
      <c r="AP241" s="638" t="s">
        <v>508</v>
      </c>
      <c r="AQ241" s="639"/>
      <c r="AR241" s="981"/>
      <c r="AS241" s="973"/>
      <c r="AT241" s="973"/>
      <c r="AU241" s="973"/>
      <c r="AV241" s="978"/>
      <c r="AW241" s="978"/>
      <c r="AX241" s="607" t="s">
        <v>830</v>
      </c>
      <c r="AY241" s="678"/>
      <c r="AZ241" s="678"/>
      <c r="BA241" s="678"/>
      <c r="BB241" s="678"/>
      <c r="BC241" s="678"/>
      <c r="BD241" s="610" t="s">
        <v>831</v>
      </c>
      <c r="BE241" s="613" t="s">
        <v>783</v>
      </c>
      <c r="BF241" s="614"/>
      <c r="BG241" s="614"/>
      <c r="BH241" s="614"/>
      <c r="BI241" s="614"/>
      <c r="BJ241" s="614"/>
      <c r="BK241" s="615"/>
    </row>
    <row r="242" spans="2:63" s="48" customFormat="1" ht="12" customHeight="1">
      <c r="B242" s="1000"/>
      <c r="C242" s="1001"/>
      <c r="D242" s="1002"/>
      <c r="E242" s="1012"/>
      <c r="F242" s="1013"/>
      <c r="G242" s="1013"/>
      <c r="H242" s="1013"/>
      <c r="I242" s="1013"/>
      <c r="J242" s="1013"/>
      <c r="K242" s="1013"/>
      <c r="L242" s="990"/>
      <c r="M242" s="990"/>
      <c r="N242" s="991"/>
      <c r="O242" s="19"/>
      <c r="P242" s="19"/>
      <c r="Q242" s="19"/>
      <c r="R242" s="19"/>
      <c r="S242" s="19"/>
      <c r="T242" s="19"/>
      <c r="U242" s="19"/>
      <c r="V242" s="19"/>
      <c r="W242" s="19"/>
      <c r="X242" s="19"/>
      <c r="Y242" s="19"/>
      <c r="Z242" s="19"/>
      <c r="AA242" s="19"/>
      <c r="AB242" s="19"/>
      <c r="AC242" s="19"/>
      <c r="AD242" s="19"/>
      <c r="AE242" s="19"/>
      <c r="AF242" s="19"/>
      <c r="AG242" s="19"/>
      <c r="AH242" s="690"/>
      <c r="AI242" s="657"/>
      <c r="AJ242" s="658"/>
      <c r="AK242" s="634"/>
      <c r="AL242" s="635"/>
      <c r="AM242" s="635"/>
      <c r="AN242" s="635"/>
      <c r="AO242" s="635"/>
      <c r="AP242" s="640"/>
      <c r="AQ242" s="641"/>
      <c r="AR242" s="982"/>
      <c r="AS242" s="974"/>
      <c r="AT242" s="974"/>
      <c r="AU242" s="974"/>
      <c r="AV242" s="979"/>
      <c r="AW242" s="979"/>
      <c r="AX242" s="608"/>
      <c r="AY242" s="679"/>
      <c r="AZ242" s="679"/>
      <c r="BA242" s="679"/>
      <c r="BB242" s="679"/>
      <c r="BC242" s="679"/>
      <c r="BD242" s="611"/>
      <c r="BE242" s="616"/>
      <c r="BF242" s="617"/>
      <c r="BG242" s="617"/>
      <c r="BH242" s="617"/>
      <c r="BI242" s="617"/>
      <c r="BJ242" s="617"/>
      <c r="BK242" s="618"/>
    </row>
    <row r="243" spans="2:63" s="48" customFormat="1" ht="12" customHeight="1">
      <c r="B243" s="19"/>
      <c r="C243" s="19"/>
      <c r="D243" s="19"/>
      <c r="E243" s="19"/>
      <c r="F243" s="19"/>
      <c r="G243" s="19"/>
      <c r="H243" s="19"/>
      <c r="I243" s="19"/>
      <c r="J243" s="19"/>
      <c r="K243" s="19"/>
      <c r="L243" s="19"/>
      <c r="M243" s="19"/>
      <c r="N243" s="19"/>
      <c r="O243" s="19"/>
      <c r="P243" s="19"/>
      <c r="Q243" s="984" t="s">
        <v>489</v>
      </c>
      <c r="R243" s="984"/>
      <c r="S243" s="850">
        <f>IF('初期入力シート'!AK147="","",'初期入力シート'!AK147)</f>
      </c>
      <c r="T243" s="850"/>
      <c r="U243" s="850"/>
      <c r="V243" s="850"/>
      <c r="W243" s="850"/>
      <c r="X243" s="984" t="s">
        <v>490</v>
      </c>
      <c r="Y243" s="984"/>
      <c r="Z243" s="994">
        <f>IF('初期入力シート'!AK148="","",'初期入力シート'!AK148)</f>
      </c>
      <c r="AA243" s="994"/>
      <c r="AB243" s="994"/>
      <c r="AC243" s="994"/>
      <c r="AD243" s="994"/>
      <c r="AE243" s="994"/>
      <c r="AF243" s="21"/>
      <c r="AG243" s="21"/>
      <c r="AH243" s="690"/>
      <c r="AI243" s="657"/>
      <c r="AJ243" s="658"/>
      <c r="AK243" s="636"/>
      <c r="AL243" s="637"/>
      <c r="AM243" s="637"/>
      <c r="AN243" s="637"/>
      <c r="AO243" s="637"/>
      <c r="AP243" s="642"/>
      <c r="AQ243" s="643"/>
      <c r="AR243" s="985"/>
      <c r="AS243" s="986"/>
      <c r="AT243" s="986"/>
      <c r="AU243" s="986"/>
      <c r="AV243" s="987"/>
      <c r="AW243" s="987"/>
      <c r="AX243" s="609"/>
      <c r="AY243" s="680"/>
      <c r="AZ243" s="680"/>
      <c r="BA243" s="680"/>
      <c r="BB243" s="680"/>
      <c r="BC243" s="680"/>
      <c r="BD243" s="612"/>
      <c r="BE243" s="619"/>
      <c r="BF243" s="620"/>
      <c r="BG243" s="620"/>
      <c r="BH243" s="620"/>
      <c r="BI243" s="620"/>
      <c r="BJ243" s="620"/>
      <c r="BK243" s="621"/>
    </row>
    <row r="244" spans="2:63" s="48" customFormat="1"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690"/>
      <c r="AI244" s="657"/>
      <c r="AJ244" s="658"/>
      <c r="AK244" s="632"/>
      <c r="AL244" s="633"/>
      <c r="AM244" s="633"/>
      <c r="AN244" s="633"/>
      <c r="AO244" s="633"/>
      <c r="AP244" s="638" t="s">
        <v>514</v>
      </c>
      <c r="AQ244" s="639"/>
      <c r="AR244" s="981"/>
      <c r="AS244" s="973"/>
      <c r="AT244" s="973"/>
      <c r="AU244" s="973"/>
      <c r="AV244" s="978"/>
      <c r="AW244" s="978"/>
      <c r="AX244" s="607" t="s">
        <v>830</v>
      </c>
      <c r="AY244" s="678"/>
      <c r="AZ244" s="678"/>
      <c r="BA244" s="678"/>
      <c r="BB244" s="678"/>
      <c r="BC244" s="678"/>
      <c r="BD244" s="610" t="s">
        <v>831</v>
      </c>
      <c r="BE244" s="613" t="s">
        <v>783</v>
      </c>
      <c r="BF244" s="614"/>
      <c r="BG244" s="614"/>
      <c r="BH244" s="614"/>
      <c r="BI244" s="614"/>
      <c r="BJ244" s="614"/>
      <c r="BK244" s="615"/>
    </row>
    <row r="245" spans="2:63" s="48" customFormat="1" ht="12" customHeight="1">
      <c r="B245" s="16" t="s">
        <v>492</v>
      </c>
      <c r="C245" s="7"/>
      <c r="D245" s="7"/>
      <c r="E245" s="7"/>
      <c r="F245" s="7"/>
      <c r="G245" s="7"/>
      <c r="H245" s="7"/>
      <c r="I245" s="7"/>
      <c r="J245" s="7"/>
      <c r="K245" s="7"/>
      <c r="L245" s="7"/>
      <c r="M245" s="7"/>
      <c r="N245" s="7"/>
      <c r="O245" s="11"/>
      <c r="P245" s="7"/>
      <c r="Q245" s="7"/>
      <c r="R245" s="7"/>
      <c r="S245" s="7"/>
      <c r="T245" s="7"/>
      <c r="U245" s="7"/>
      <c r="V245" s="7"/>
      <c r="W245" s="7"/>
      <c r="X245" s="7"/>
      <c r="Y245" s="7"/>
      <c r="Z245" s="7"/>
      <c r="AA245" s="7"/>
      <c r="AB245" s="7"/>
      <c r="AC245" s="7"/>
      <c r="AD245" s="19"/>
      <c r="AE245" s="40" t="s">
        <v>35</v>
      </c>
      <c r="AF245" s="19"/>
      <c r="AG245" s="19"/>
      <c r="AH245" s="690"/>
      <c r="AI245" s="657"/>
      <c r="AJ245" s="658"/>
      <c r="AK245" s="634"/>
      <c r="AL245" s="635"/>
      <c r="AM245" s="635"/>
      <c r="AN245" s="635"/>
      <c r="AO245" s="635"/>
      <c r="AP245" s="640"/>
      <c r="AQ245" s="641"/>
      <c r="AR245" s="982"/>
      <c r="AS245" s="974"/>
      <c r="AT245" s="974"/>
      <c r="AU245" s="974"/>
      <c r="AV245" s="979"/>
      <c r="AW245" s="979"/>
      <c r="AX245" s="608"/>
      <c r="AY245" s="679"/>
      <c r="AZ245" s="679"/>
      <c r="BA245" s="679"/>
      <c r="BB245" s="679"/>
      <c r="BC245" s="679"/>
      <c r="BD245" s="611"/>
      <c r="BE245" s="616"/>
      <c r="BF245" s="617"/>
      <c r="BG245" s="617"/>
      <c r="BH245" s="617"/>
      <c r="BI245" s="617"/>
      <c r="BJ245" s="617"/>
      <c r="BK245" s="618"/>
    </row>
    <row r="246" spans="2:63" s="48" customFormat="1" ht="12" customHeight="1">
      <c r="B246" s="653" t="s">
        <v>507</v>
      </c>
      <c r="C246" s="654"/>
      <c r="D246" s="655"/>
      <c r="E246" s="662">
        <f>IF(S238="","",CONCATENATE(E240," の工事に伴う ",'初期入力シート'!AK184))</f>
      </c>
      <c r="F246" s="663"/>
      <c r="G246" s="663"/>
      <c r="H246" s="663"/>
      <c r="I246" s="663"/>
      <c r="J246" s="663"/>
      <c r="K246" s="663"/>
      <c r="L246" s="663"/>
      <c r="M246" s="663"/>
      <c r="N246" s="663"/>
      <c r="O246" s="663"/>
      <c r="P246" s="663"/>
      <c r="Q246" s="663"/>
      <c r="R246" s="663"/>
      <c r="S246" s="663"/>
      <c r="T246" s="663"/>
      <c r="U246" s="663"/>
      <c r="V246" s="663"/>
      <c r="W246" s="663"/>
      <c r="X246" s="663"/>
      <c r="Y246" s="663"/>
      <c r="Z246" s="663"/>
      <c r="AA246" s="663"/>
      <c r="AB246" s="663"/>
      <c r="AC246" s="663"/>
      <c r="AD246" s="663"/>
      <c r="AE246" s="664"/>
      <c r="AF246" s="19"/>
      <c r="AG246" s="19"/>
      <c r="AH246" s="659"/>
      <c r="AI246" s="660"/>
      <c r="AJ246" s="661"/>
      <c r="AK246" s="691"/>
      <c r="AL246" s="692"/>
      <c r="AM246" s="692"/>
      <c r="AN246" s="692"/>
      <c r="AO246" s="692"/>
      <c r="AP246" s="693"/>
      <c r="AQ246" s="694"/>
      <c r="AR246" s="983"/>
      <c r="AS246" s="975"/>
      <c r="AT246" s="975"/>
      <c r="AU246" s="975"/>
      <c r="AV246" s="980"/>
      <c r="AW246" s="980"/>
      <c r="AX246" s="705"/>
      <c r="AY246" s="706"/>
      <c r="AZ246" s="706"/>
      <c r="BA246" s="706"/>
      <c r="BB246" s="706"/>
      <c r="BC246" s="706"/>
      <c r="BD246" s="707"/>
      <c r="BE246" s="822"/>
      <c r="BF246" s="823"/>
      <c r="BG246" s="823"/>
      <c r="BH246" s="823"/>
      <c r="BI246" s="823"/>
      <c r="BJ246" s="823"/>
      <c r="BK246" s="824"/>
    </row>
    <row r="247" spans="2:63" s="48" customFormat="1" ht="12" customHeight="1">
      <c r="B247" s="656"/>
      <c r="C247" s="657"/>
      <c r="D247" s="658"/>
      <c r="E247" s="665"/>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7"/>
      <c r="AF247" s="19"/>
      <c r="AG247" s="19"/>
      <c r="AH247" s="672" t="s">
        <v>899</v>
      </c>
      <c r="AI247" s="673"/>
      <c r="AJ247" s="835"/>
      <c r="AK247" s="1033" t="s">
        <v>900</v>
      </c>
      <c r="AL247" s="1034"/>
      <c r="AM247" s="1035"/>
      <c r="AN247" s="1055" t="s">
        <v>901</v>
      </c>
      <c r="AO247" s="1056"/>
      <c r="AP247" s="1056"/>
      <c r="AQ247" s="1056"/>
      <c r="AR247" s="1056"/>
      <c r="AS247" s="1056"/>
      <c r="AT247" s="1056"/>
      <c r="AU247" s="1057"/>
      <c r="AV247" s="1055" t="s">
        <v>902</v>
      </c>
      <c r="AW247" s="1056"/>
      <c r="AX247" s="1056"/>
      <c r="AY247" s="1056"/>
      <c r="AZ247" s="1056"/>
      <c r="BA247" s="1056"/>
      <c r="BB247" s="1056"/>
      <c r="BC247" s="1057"/>
      <c r="BD247" s="1055" t="s">
        <v>903</v>
      </c>
      <c r="BE247" s="1056"/>
      <c r="BF247" s="1056"/>
      <c r="BG247" s="1056"/>
      <c r="BH247" s="1056"/>
      <c r="BI247" s="1056"/>
      <c r="BJ247" s="1056"/>
      <c r="BK247" s="1057"/>
    </row>
    <row r="248" spans="2:63" s="48" customFormat="1" ht="12" customHeight="1">
      <c r="B248" s="690"/>
      <c r="C248" s="657"/>
      <c r="D248" s="658"/>
      <c r="E248" s="668"/>
      <c r="F248" s="669"/>
      <c r="G248" s="669"/>
      <c r="H248" s="669"/>
      <c r="I248" s="669"/>
      <c r="J248" s="669"/>
      <c r="K248" s="669"/>
      <c r="L248" s="669"/>
      <c r="M248" s="669"/>
      <c r="N248" s="669"/>
      <c r="O248" s="669"/>
      <c r="P248" s="669"/>
      <c r="Q248" s="669"/>
      <c r="R248" s="669"/>
      <c r="S248" s="669"/>
      <c r="T248" s="666"/>
      <c r="U248" s="666"/>
      <c r="V248" s="666"/>
      <c r="W248" s="666"/>
      <c r="X248" s="666"/>
      <c r="Y248" s="666"/>
      <c r="Z248" s="666"/>
      <c r="AA248" s="666"/>
      <c r="AB248" s="666"/>
      <c r="AC248" s="666"/>
      <c r="AD248" s="666"/>
      <c r="AE248" s="667"/>
      <c r="AF248" s="19"/>
      <c r="AG248" s="19"/>
      <c r="AH248" s="836"/>
      <c r="AI248" s="837"/>
      <c r="AJ248" s="838"/>
      <c r="AK248" s="1046"/>
      <c r="AL248" s="1047"/>
      <c r="AM248" s="1048"/>
      <c r="AN248" s="1049" t="s">
        <v>905</v>
      </c>
      <c r="AO248" s="1050"/>
      <c r="AP248" s="1050"/>
      <c r="AQ248" s="1050"/>
      <c r="AR248" s="1050"/>
      <c r="AS248" s="1050"/>
      <c r="AT248" s="1050"/>
      <c r="AU248" s="1051"/>
      <c r="AV248" s="1049" t="s">
        <v>905</v>
      </c>
      <c r="AW248" s="1050"/>
      <c r="AX248" s="1050"/>
      <c r="AY248" s="1050"/>
      <c r="AZ248" s="1050"/>
      <c r="BA248" s="1050"/>
      <c r="BB248" s="1050"/>
      <c r="BC248" s="1051"/>
      <c r="BD248" s="1049" t="s">
        <v>905</v>
      </c>
      <c r="BE248" s="1050"/>
      <c r="BF248" s="1050"/>
      <c r="BG248" s="1050"/>
      <c r="BH248" s="1050"/>
      <c r="BI248" s="1050"/>
      <c r="BJ248" s="1050"/>
      <c r="BK248" s="1051"/>
    </row>
    <row r="249" spans="2:63" s="48" customFormat="1" ht="12" customHeight="1">
      <c r="B249" s="794" t="s">
        <v>832</v>
      </c>
      <c r="C249" s="654"/>
      <c r="D249" s="655"/>
      <c r="E249" s="802" t="s">
        <v>512</v>
      </c>
      <c r="F249" s="803"/>
      <c r="G249" s="803"/>
      <c r="H249" s="720" t="str">
        <f>IF('初期入力シート'!AK181="","年　　月　　日",'初期入力シート'!AK181)</f>
        <v>年　　月　　日</v>
      </c>
      <c r="I249" s="720"/>
      <c r="J249" s="720"/>
      <c r="K249" s="720"/>
      <c r="L249" s="720"/>
      <c r="M249" s="720"/>
      <c r="N249" s="720"/>
      <c r="O249" s="720"/>
      <c r="P249" s="721"/>
      <c r="Q249" s="656" t="s">
        <v>513</v>
      </c>
      <c r="R249" s="657"/>
      <c r="S249" s="658"/>
      <c r="T249" s="804" t="str">
        <f>IF('初期入力シート'!AK183="","  年　　月　　日",'初期入力シート'!AK183)</f>
        <v>  年　　月　　日</v>
      </c>
      <c r="U249" s="805"/>
      <c r="V249" s="805"/>
      <c r="W249" s="805"/>
      <c r="X249" s="805"/>
      <c r="Y249" s="805"/>
      <c r="Z249" s="805"/>
      <c r="AA249" s="805"/>
      <c r="AB249" s="805"/>
      <c r="AC249" s="805"/>
      <c r="AD249" s="805"/>
      <c r="AE249" s="806"/>
      <c r="AF249" s="19"/>
      <c r="AG249" s="19"/>
      <c r="AH249" s="836"/>
      <c r="AI249" s="837"/>
      <c r="AJ249" s="838"/>
      <c r="AK249" s="1036"/>
      <c r="AL249" s="1037"/>
      <c r="AM249" s="1038"/>
      <c r="AN249" s="1052"/>
      <c r="AO249" s="1053"/>
      <c r="AP249" s="1053"/>
      <c r="AQ249" s="1053"/>
      <c r="AR249" s="1053"/>
      <c r="AS249" s="1053"/>
      <c r="AT249" s="1053"/>
      <c r="AU249" s="1054"/>
      <c r="AV249" s="1052"/>
      <c r="AW249" s="1053"/>
      <c r="AX249" s="1053"/>
      <c r="AY249" s="1053"/>
      <c r="AZ249" s="1053"/>
      <c r="BA249" s="1053"/>
      <c r="BB249" s="1053"/>
      <c r="BC249" s="1054"/>
      <c r="BD249" s="1052"/>
      <c r="BE249" s="1053"/>
      <c r="BF249" s="1053"/>
      <c r="BG249" s="1053"/>
      <c r="BH249" s="1053"/>
      <c r="BI249" s="1053"/>
      <c r="BJ249" s="1053"/>
      <c r="BK249" s="1054"/>
    </row>
    <row r="250" spans="2:63" s="48" customFormat="1" ht="12" customHeight="1">
      <c r="B250" s="690"/>
      <c r="C250" s="657"/>
      <c r="D250" s="658"/>
      <c r="E250" s="1"/>
      <c r="F250" s="2"/>
      <c r="G250" s="2"/>
      <c r="H250" s="628"/>
      <c r="I250" s="628"/>
      <c r="J250" s="628"/>
      <c r="K250" s="628"/>
      <c r="L250" s="628"/>
      <c r="M250" s="628"/>
      <c r="N250" s="628"/>
      <c r="O250" s="628"/>
      <c r="P250" s="629"/>
      <c r="Q250" s="690"/>
      <c r="R250" s="657"/>
      <c r="S250" s="658"/>
      <c r="T250" s="807"/>
      <c r="U250" s="808"/>
      <c r="V250" s="808"/>
      <c r="W250" s="808"/>
      <c r="X250" s="808"/>
      <c r="Y250" s="808"/>
      <c r="Z250" s="808"/>
      <c r="AA250" s="808"/>
      <c r="AB250" s="808"/>
      <c r="AC250" s="808"/>
      <c r="AD250" s="808"/>
      <c r="AE250" s="809"/>
      <c r="AF250" s="19"/>
      <c r="AG250" s="19"/>
      <c r="AH250" s="836"/>
      <c r="AI250" s="837"/>
      <c r="AJ250" s="838"/>
      <c r="AK250" s="1033" t="s">
        <v>814</v>
      </c>
      <c r="AL250" s="1034"/>
      <c r="AM250" s="1035"/>
      <c r="AN250" s="1055" t="s">
        <v>904</v>
      </c>
      <c r="AO250" s="1056"/>
      <c r="AP250" s="1056"/>
      <c r="AQ250" s="1056"/>
      <c r="AR250" s="1056"/>
      <c r="AS250" s="1057"/>
      <c r="AT250" s="1055" t="s">
        <v>901</v>
      </c>
      <c r="AU250" s="1056"/>
      <c r="AV250" s="1056"/>
      <c r="AW250" s="1056"/>
      <c r="AX250" s="1056"/>
      <c r="AY250" s="1057"/>
      <c r="AZ250" s="1055" t="s">
        <v>902</v>
      </c>
      <c r="BA250" s="1056"/>
      <c r="BB250" s="1056"/>
      <c r="BC250" s="1056"/>
      <c r="BD250" s="1056"/>
      <c r="BE250" s="1057"/>
      <c r="BF250" s="1055" t="s">
        <v>903</v>
      </c>
      <c r="BG250" s="1056"/>
      <c r="BH250" s="1056"/>
      <c r="BI250" s="1056"/>
      <c r="BJ250" s="1056"/>
      <c r="BK250" s="1057"/>
    </row>
    <row r="251" spans="2:63" s="48" customFormat="1" ht="12" customHeight="1">
      <c r="B251" s="659"/>
      <c r="C251" s="660"/>
      <c r="D251" s="661"/>
      <c r="E251" s="712" t="s">
        <v>515</v>
      </c>
      <c r="F251" s="713"/>
      <c r="G251" s="713"/>
      <c r="H251" s="714" t="str">
        <f>IF('初期入力シート'!AK182="","年　　月　　日",'初期入力シート'!AK182)</f>
        <v>年　　月　　日</v>
      </c>
      <c r="I251" s="714"/>
      <c r="J251" s="714"/>
      <c r="K251" s="714"/>
      <c r="L251" s="714"/>
      <c r="M251" s="714"/>
      <c r="N251" s="714"/>
      <c r="O251" s="714"/>
      <c r="P251" s="715"/>
      <c r="Q251" s="659"/>
      <c r="R251" s="660"/>
      <c r="S251" s="661"/>
      <c r="T251" s="810"/>
      <c r="U251" s="811"/>
      <c r="V251" s="811"/>
      <c r="W251" s="811"/>
      <c r="X251" s="811"/>
      <c r="Y251" s="811"/>
      <c r="Z251" s="811"/>
      <c r="AA251" s="811"/>
      <c r="AB251" s="811"/>
      <c r="AC251" s="811"/>
      <c r="AD251" s="811"/>
      <c r="AE251" s="812"/>
      <c r="AF251" s="19"/>
      <c r="AG251" s="19"/>
      <c r="AH251" s="675"/>
      <c r="AI251" s="676"/>
      <c r="AJ251" s="839"/>
      <c r="AK251" s="1036"/>
      <c r="AL251" s="1037"/>
      <c r="AM251" s="1038"/>
      <c r="AN251" s="825"/>
      <c r="AO251" s="826"/>
      <c r="AP251" s="826"/>
      <c r="AQ251" s="826"/>
      <c r="AR251" s="826"/>
      <c r="AS251" s="827"/>
      <c r="AT251" s="825"/>
      <c r="AU251" s="826"/>
      <c r="AV251" s="826"/>
      <c r="AW251" s="826"/>
      <c r="AX251" s="826"/>
      <c r="AY251" s="827"/>
      <c r="AZ251" s="825"/>
      <c r="BA251" s="826"/>
      <c r="BB251" s="826"/>
      <c r="BC251" s="826"/>
      <c r="BD251" s="826"/>
      <c r="BE251" s="827"/>
      <c r="BF251" s="825"/>
      <c r="BG251" s="826"/>
      <c r="BH251" s="826"/>
      <c r="BI251" s="826"/>
      <c r="BJ251" s="826"/>
      <c r="BK251" s="827"/>
    </row>
    <row r="252" spans="2:63" s="48" customFormat="1" ht="12" customHeight="1">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21"/>
      <c r="AE252" s="21"/>
      <c r="AF252" s="19"/>
      <c r="AG252" s="19"/>
      <c r="AH252" s="813" t="s">
        <v>834</v>
      </c>
      <c r="AI252" s="814"/>
      <c r="AJ252" s="814"/>
      <c r="AK252" s="815"/>
      <c r="AL252" s="829" t="s">
        <v>860</v>
      </c>
      <c r="AM252" s="830"/>
      <c r="AN252" s="830"/>
      <c r="AO252" s="830"/>
      <c r="AP252" s="830"/>
      <c r="AQ252" s="830"/>
      <c r="AR252" s="830"/>
      <c r="AS252" s="830"/>
      <c r="AT252" s="830"/>
      <c r="AU252" s="831"/>
      <c r="AV252" s="19"/>
      <c r="AW252" s="813" t="s">
        <v>835</v>
      </c>
      <c r="AX252" s="814"/>
      <c r="AY252" s="814"/>
      <c r="AZ252" s="815"/>
      <c r="BA252" s="829" t="s">
        <v>860</v>
      </c>
      <c r="BB252" s="830"/>
      <c r="BC252" s="830"/>
      <c r="BD252" s="830"/>
      <c r="BE252" s="830"/>
      <c r="BF252" s="830"/>
      <c r="BG252" s="830"/>
      <c r="BH252" s="830"/>
      <c r="BI252" s="830"/>
      <c r="BJ252" s="830"/>
      <c r="BK252" s="831"/>
    </row>
    <row r="253" spans="2:63" s="48" customFormat="1" ht="12" customHeight="1">
      <c r="B253" s="653" t="s">
        <v>516</v>
      </c>
      <c r="C253" s="654"/>
      <c r="D253" s="655"/>
      <c r="E253" s="671" t="s">
        <v>833</v>
      </c>
      <c r="F253" s="651"/>
      <c r="G253" s="651"/>
      <c r="H253" s="651"/>
      <c r="I253" s="651"/>
      <c r="J253" s="651"/>
      <c r="K253" s="652"/>
      <c r="L253" s="650" t="s">
        <v>828</v>
      </c>
      <c r="M253" s="651"/>
      <c r="N253" s="651"/>
      <c r="O253" s="651"/>
      <c r="P253" s="651"/>
      <c r="Q253" s="651"/>
      <c r="R253" s="651"/>
      <c r="S253" s="651"/>
      <c r="T253" s="651"/>
      <c r="U253" s="651"/>
      <c r="V253" s="651"/>
      <c r="W253" s="651"/>
      <c r="X253" s="652"/>
      <c r="Y253" s="650" t="s">
        <v>829</v>
      </c>
      <c r="Z253" s="651"/>
      <c r="AA253" s="651"/>
      <c r="AB253" s="651"/>
      <c r="AC253" s="651"/>
      <c r="AD253" s="651"/>
      <c r="AE253" s="689"/>
      <c r="AF253" s="19"/>
      <c r="AG253" s="19"/>
      <c r="AH253" s="816"/>
      <c r="AI253" s="817"/>
      <c r="AJ253" s="817"/>
      <c r="AK253" s="818"/>
      <c r="AL253" s="819"/>
      <c r="AM253" s="820"/>
      <c r="AN253" s="820"/>
      <c r="AO253" s="820"/>
      <c r="AP253" s="820"/>
      <c r="AQ253" s="820"/>
      <c r="AR253" s="820"/>
      <c r="AS253" s="820"/>
      <c r="AT253" s="820"/>
      <c r="AU253" s="821"/>
      <c r="AV253" s="19"/>
      <c r="AW253" s="816"/>
      <c r="AX253" s="817"/>
      <c r="AY253" s="817"/>
      <c r="AZ253" s="818"/>
      <c r="BA253" s="819"/>
      <c r="BB253" s="820"/>
      <c r="BC253" s="820"/>
      <c r="BD253" s="820"/>
      <c r="BE253" s="820"/>
      <c r="BF253" s="820"/>
      <c r="BG253" s="820"/>
      <c r="BH253" s="820"/>
      <c r="BI253" s="820"/>
      <c r="BJ253" s="820"/>
      <c r="BK253" s="821"/>
    </row>
    <row r="254" spans="2:63" s="48" customFormat="1" ht="12" customHeight="1">
      <c r="B254" s="690"/>
      <c r="C254" s="657"/>
      <c r="D254" s="658"/>
      <c r="E254" s="632">
        <f>IF('初期入力シート'!AK151="","",'初期入力シート'!AK151)</f>
      </c>
      <c r="F254" s="633"/>
      <c r="G254" s="633"/>
      <c r="H254" s="633"/>
      <c r="I254" s="633"/>
      <c r="J254" s="638" t="s">
        <v>514</v>
      </c>
      <c r="K254" s="639"/>
      <c r="L254" s="644" t="str">
        <f>IF('初期入力シート'!AK152="","・大臣　・知事",'初期入力シート'!AK152)</f>
        <v>・大臣　・知事</v>
      </c>
      <c r="M254" s="645"/>
      <c r="N254" s="681" t="str">
        <f>IF('初期入力シート'!AK153="","・特定　・一般",'初期入力シート'!AK153)</f>
        <v>・特定　・一般</v>
      </c>
      <c r="O254" s="681"/>
      <c r="P254" s="684" t="str">
        <f>IF(N254="・特定　・一般","(　-　）",CONCATENATE("(",'初期入力シート'!AG285,"-",'初期入力シート'!AG287,")"))</f>
        <v>(　-　）</v>
      </c>
      <c r="Q254" s="684"/>
      <c r="R254" s="607" t="s">
        <v>830</v>
      </c>
      <c r="S254" s="678">
        <f>IF('初期入力シート'!AK154="","",'初期入力シート'!AK154)</f>
      </c>
      <c r="T254" s="678"/>
      <c r="U254" s="678"/>
      <c r="V254" s="678"/>
      <c r="W254" s="678"/>
      <c r="X254" s="610" t="s">
        <v>831</v>
      </c>
      <c r="Y254" s="613" t="str">
        <f>IF('初期入力シート'!AK155="","　年　　月　　日",'初期入力シート'!AK155)</f>
        <v>　年　　月　　日</v>
      </c>
      <c r="Z254" s="614"/>
      <c r="AA254" s="614"/>
      <c r="AB254" s="614"/>
      <c r="AC254" s="614"/>
      <c r="AD254" s="614"/>
      <c r="AE254" s="615"/>
      <c r="AF254" s="19"/>
      <c r="AG254" s="19"/>
      <c r="AH254" s="816"/>
      <c r="AI254" s="817"/>
      <c r="AJ254" s="817"/>
      <c r="AK254" s="818"/>
      <c r="AL254" s="819"/>
      <c r="AM254" s="820"/>
      <c r="AN254" s="820"/>
      <c r="AO254" s="820"/>
      <c r="AP254" s="820"/>
      <c r="AQ254" s="820"/>
      <c r="AR254" s="820"/>
      <c r="AS254" s="820"/>
      <c r="AT254" s="820"/>
      <c r="AU254" s="821"/>
      <c r="AV254" s="19"/>
      <c r="AW254" s="832"/>
      <c r="AX254" s="833"/>
      <c r="AY254" s="833"/>
      <c r="AZ254" s="834"/>
      <c r="BA254" s="819"/>
      <c r="BB254" s="820"/>
      <c r="BC254" s="820"/>
      <c r="BD254" s="820"/>
      <c r="BE254" s="820"/>
      <c r="BF254" s="820"/>
      <c r="BG254" s="820"/>
      <c r="BH254" s="820"/>
      <c r="BI254" s="820"/>
      <c r="BJ254" s="820"/>
      <c r="BK254" s="821"/>
    </row>
    <row r="255" spans="2:63" s="48" customFormat="1" ht="12" customHeight="1">
      <c r="B255" s="690"/>
      <c r="C255" s="657"/>
      <c r="D255" s="658"/>
      <c r="E255" s="634"/>
      <c r="F255" s="635"/>
      <c r="G255" s="635"/>
      <c r="H255" s="635"/>
      <c r="I255" s="635"/>
      <c r="J255" s="640"/>
      <c r="K255" s="641"/>
      <c r="L255" s="646"/>
      <c r="M255" s="647"/>
      <c r="N255" s="682"/>
      <c r="O255" s="682"/>
      <c r="P255" s="685"/>
      <c r="Q255" s="685"/>
      <c r="R255" s="608"/>
      <c r="S255" s="679"/>
      <c r="T255" s="679"/>
      <c r="U255" s="679"/>
      <c r="V255" s="679"/>
      <c r="W255" s="679"/>
      <c r="X255" s="611"/>
      <c r="Y255" s="616"/>
      <c r="Z255" s="617"/>
      <c r="AA255" s="617"/>
      <c r="AB255" s="617"/>
      <c r="AC255" s="617"/>
      <c r="AD255" s="617"/>
      <c r="AE255" s="618"/>
      <c r="AF255" s="19"/>
      <c r="AG255" s="19"/>
      <c r="AH255" s="4"/>
      <c r="AI255" s="770" t="s">
        <v>861</v>
      </c>
      <c r="AJ255" s="771"/>
      <c r="AK255" s="772"/>
      <c r="AL255" s="819" t="s">
        <v>784</v>
      </c>
      <c r="AM255" s="820"/>
      <c r="AN255" s="820"/>
      <c r="AO255" s="820"/>
      <c r="AP255" s="820"/>
      <c r="AQ255" s="820"/>
      <c r="AR255" s="820"/>
      <c r="AS255" s="820"/>
      <c r="AT255" s="820"/>
      <c r="AU255" s="821"/>
      <c r="AV255" s="19"/>
      <c r="AW255" s="858" t="s">
        <v>836</v>
      </c>
      <c r="AX255" s="859"/>
      <c r="AY255" s="859"/>
      <c r="AZ255" s="860"/>
      <c r="BA255" s="819" t="s">
        <v>860</v>
      </c>
      <c r="BB255" s="820"/>
      <c r="BC255" s="820"/>
      <c r="BD255" s="820"/>
      <c r="BE255" s="820"/>
      <c r="BF255" s="820"/>
      <c r="BG255" s="820"/>
      <c r="BH255" s="820"/>
      <c r="BI255" s="820"/>
      <c r="BJ255" s="820"/>
      <c r="BK255" s="821"/>
    </row>
    <row r="256" spans="2:63" s="48" customFormat="1" ht="12" customHeight="1">
      <c r="B256" s="690"/>
      <c r="C256" s="657"/>
      <c r="D256" s="658"/>
      <c r="E256" s="636"/>
      <c r="F256" s="637"/>
      <c r="G256" s="637"/>
      <c r="H256" s="637"/>
      <c r="I256" s="637"/>
      <c r="J256" s="642"/>
      <c r="K256" s="643"/>
      <c r="L256" s="648"/>
      <c r="M256" s="649"/>
      <c r="N256" s="683"/>
      <c r="O256" s="683"/>
      <c r="P256" s="686"/>
      <c r="Q256" s="686"/>
      <c r="R256" s="609"/>
      <c r="S256" s="680"/>
      <c r="T256" s="680"/>
      <c r="U256" s="680"/>
      <c r="V256" s="680"/>
      <c r="W256" s="680"/>
      <c r="X256" s="612"/>
      <c r="Y256" s="619"/>
      <c r="Z256" s="620"/>
      <c r="AA256" s="620"/>
      <c r="AB256" s="620"/>
      <c r="AC256" s="620"/>
      <c r="AD256" s="620"/>
      <c r="AE256" s="621"/>
      <c r="AF256" s="19"/>
      <c r="AG256" s="19"/>
      <c r="AH256" s="4"/>
      <c r="AI256" s="773"/>
      <c r="AJ256" s="774"/>
      <c r="AK256" s="775"/>
      <c r="AL256" s="819"/>
      <c r="AM256" s="820"/>
      <c r="AN256" s="820"/>
      <c r="AO256" s="820"/>
      <c r="AP256" s="820"/>
      <c r="AQ256" s="820"/>
      <c r="AR256" s="820"/>
      <c r="AS256" s="820"/>
      <c r="AT256" s="820"/>
      <c r="AU256" s="821"/>
      <c r="AV256" s="19"/>
      <c r="AW256" s="816"/>
      <c r="AX256" s="817"/>
      <c r="AY256" s="817"/>
      <c r="AZ256" s="818"/>
      <c r="BA256" s="819"/>
      <c r="BB256" s="820"/>
      <c r="BC256" s="820"/>
      <c r="BD256" s="820"/>
      <c r="BE256" s="820"/>
      <c r="BF256" s="820"/>
      <c r="BG256" s="820"/>
      <c r="BH256" s="820"/>
      <c r="BI256" s="820"/>
      <c r="BJ256" s="820"/>
      <c r="BK256" s="821"/>
    </row>
    <row r="257" spans="2:63" s="48" customFormat="1" ht="12" customHeight="1">
      <c r="B257" s="690"/>
      <c r="C257" s="657"/>
      <c r="D257" s="658"/>
      <c r="E257" s="632">
        <f>IF('初期入力シート'!AK156="","",'初期入力シート'!AK156)</f>
      </c>
      <c r="F257" s="633"/>
      <c r="G257" s="633"/>
      <c r="H257" s="633"/>
      <c r="I257" s="633"/>
      <c r="J257" s="638" t="s">
        <v>499</v>
      </c>
      <c r="K257" s="639"/>
      <c r="L257" s="644" t="str">
        <f>IF('初期入力シート'!AK157="","・大臣　・知事",'初期入力シート'!AK157)</f>
        <v>・大臣　・知事</v>
      </c>
      <c r="M257" s="645"/>
      <c r="N257" s="681" t="str">
        <f>IF('初期入力シート'!AK158="","・特定　・一般",'初期入力シート'!AK158)</f>
        <v>・特定　・一般</v>
      </c>
      <c r="O257" s="681"/>
      <c r="P257" s="684" t="str">
        <f>IF(N257="・特定　・一般","(　-　）",CONCATENATE("(",'初期入力シート'!AG290,"-",'初期入力シート'!AG292,")"))</f>
        <v>(　-　）</v>
      </c>
      <c r="Q257" s="684"/>
      <c r="R257" s="607" t="s">
        <v>830</v>
      </c>
      <c r="S257" s="678">
        <f>IF('初期入力シート'!AK159="","",'初期入力シート'!AK159)</f>
      </c>
      <c r="T257" s="678"/>
      <c r="U257" s="678"/>
      <c r="V257" s="678"/>
      <c r="W257" s="678"/>
      <c r="X257" s="610" t="s">
        <v>831</v>
      </c>
      <c r="Y257" s="613" t="str">
        <f>IF('初期入力シート'!AK160="","　年　　月　　日",'初期入力シート'!AK160)</f>
        <v>　年　　月　　日</v>
      </c>
      <c r="Z257" s="614"/>
      <c r="AA257" s="614"/>
      <c r="AB257" s="614"/>
      <c r="AC257" s="614"/>
      <c r="AD257" s="614"/>
      <c r="AE257" s="615"/>
      <c r="AF257" s="19"/>
      <c r="AG257" s="19"/>
      <c r="AH257" s="6"/>
      <c r="AI257" s="776"/>
      <c r="AJ257" s="777"/>
      <c r="AK257" s="778"/>
      <c r="AL257" s="819"/>
      <c r="AM257" s="820"/>
      <c r="AN257" s="820"/>
      <c r="AO257" s="820"/>
      <c r="AP257" s="820"/>
      <c r="AQ257" s="820"/>
      <c r="AR257" s="820"/>
      <c r="AS257" s="820"/>
      <c r="AT257" s="820"/>
      <c r="AU257" s="821"/>
      <c r="AV257" s="19"/>
      <c r="AW257" s="832"/>
      <c r="AX257" s="833"/>
      <c r="AY257" s="833"/>
      <c r="AZ257" s="834"/>
      <c r="BA257" s="819"/>
      <c r="BB257" s="820"/>
      <c r="BC257" s="820"/>
      <c r="BD257" s="820"/>
      <c r="BE257" s="820"/>
      <c r="BF257" s="820"/>
      <c r="BG257" s="820"/>
      <c r="BH257" s="820"/>
      <c r="BI257" s="820"/>
      <c r="BJ257" s="820"/>
      <c r="BK257" s="821"/>
    </row>
    <row r="258" spans="2:63" s="48" customFormat="1" ht="12" customHeight="1">
      <c r="B258" s="690"/>
      <c r="C258" s="657"/>
      <c r="D258" s="658"/>
      <c r="E258" s="634"/>
      <c r="F258" s="635"/>
      <c r="G258" s="635"/>
      <c r="H258" s="635"/>
      <c r="I258" s="635"/>
      <c r="J258" s="640"/>
      <c r="K258" s="641"/>
      <c r="L258" s="646"/>
      <c r="M258" s="647"/>
      <c r="N258" s="682"/>
      <c r="O258" s="682"/>
      <c r="P258" s="685"/>
      <c r="Q258" s="685"/>
      <c r="R258" s="608"/>
      <c r="S258" s="679"/>
      <c r="T258" s="679"/>
      <c r="U258" s="679"/>
      <c r="V258" s="679"/>
      <c r="W258" s="679"/>
      <c r="X258" s="611"/>
      <c r="Y258" s="616"/>
      <c r="Z258" s="617"/>
      <c r="AA258" s="617"/>
      <c r="AB258" s="617"/>
      <c r="AC258" s="617"/>
      <c r="AD258" s="617"/>
      <c r="AE258" s="618"/>
      <c r="AF258" s="19"/>
      <c r="AG258" s="19"/>
      <c r="AH258" s="858" t="s">
        <v>837</v>
      </c>
      <c r="AI258" s="859"/>
      <c r="AJ258" s="859"/>
      <c r="AK258" s="860"/>
      <c r="AL258" s="862" t="s">
        <v>860</v>
      </c>
      <c r="AM258" s="863"/>
      <c r="AN258" s="863"/>
      <c r="AO258" s="863"/>
      <c r="AP258" s="863"/>
      <c r="AQ258" s="863"/>
      <c r="AR258" s="863"/>
      <c r="AS258" s="863"/>
      <c r="AT258" s="863"/>
      <c r="AU258" s="864"/>
      <c r="AV258" s="19"/>
      <c r="AW258" s="858" t="s">
        <v>838</v>
      </c>
      <c r="AX258" s="859"/>
      <c r="AY258" s="859"/>
      <c r="AZ258" s="860"/>
      <c r="BA258" s="819" t="s">
        <v>860</v>
      </c>
      <c r="BB258" s="820"/>
      <c r="BC258" s="820"/>
      <c r="BD258" s="820"/>
      <c r="BE258" s="820"/>
      <c r="BF258" s="820"/>
      <c r="BG258" s="820"/>
      <c r="BH258" s="820"/>
      <c r="BI258" s="820"/>
      <c r="BJ258" s="820"/>
      <c r="BK258" s="821"/>
    </row>
    <row r="259" spans="2:63" s="48" customFormat="1" ht="12" customHeight="1">
      <c r="B259" s="659"/>
      <c r="C259" s="660"/>
      <c r="D259" s="661"/>
      <c r="E259" s="691"/>
      <c r="F259" s="692"/>
      <c r="G259" s="692"/>
      <c r="H259" s="692"/>
      <c r="I259" s="692"/>
      <c r="J259" s="693"/>
      <c r="K259" s="694"/>
      <c r="L259" s="708"/>
      <c r="M259" s="709"/>
      <c r="N259" s="719"/>
      <c r="O259" s="719"/>
      <c r="P259" s="704"/>
      <c r="Q259" s="704"/>
      <c r="R259" s="705"/>
      <c r="S259" s="706"/>
      <c r="T259" s="706"/>
      <c r="U259" s="706"/>
      <c r="V259" s="706"/>
      <c r="W259" s="706"/>
      <c r="X259" s="707"/>
      <c r="Y259" s="822"/>
      <c r="Z259" s="823"/>
      <c r="AA259" s="823"/>
      <c r="AB259" s="823"/>
      <c r="AC259" s="823"/>
      <c r="AD259" s="823"/>
      <c r="AE259" s="824"/>
      <c r="AF259" s="19"/>
      <c r="AG259" s="19"/>
      <c r="AH259" s="816"/>
      <c r="AI259" s="817"/>
      <c r="AJ259" s="817"/>
      <c r="AK259" s="818"/>
      <c r="AL259" s="865"/>
      <c r="AM259" s="866"/>
      <c r="AN259" s="866"/>
      <c r="AO259" s="866"/>
      <c r="AP259" s="866"/>
      <c r="AQ259" s="866"/>
      <c r="AR259" s="866"/>
      <c r="AS259" s="866"/>
      <c r="AT259" s="866"/>
      <c r="AU259" s="867"/>
      <c r="AV259" s="19"/>
      <c r="AW259" s="816"/>
      <c r="AX259" s="817"/>
      <c r="AY259" s="817"/>
      <c r="AZ259" s="818"/>
      <c r="BA259" s="819"/>
      <c r="BB259" s="820"/>
      <c r="BC259" s="820"/>
      <c r="BD259" s="820"/>
      <c r="BE259" s="820"/>
      <c r="BF259" s="820"/>
      <c r="BG259" s="820"/>
      <c r="BH259" s="820"/>
      <c r="BI259" s="820"/>
      <c r="BJ259" s="820"/>
      <c r="BK259" s="821"/>
    </row>
    <row r="260" spans="2:63" s="48" customFormat="1" ht="12" customHeight="1">
      <c r="B260" s="672" t="s">
        <v>899</v>
      </c>
      <c r="C260" s="673"/>
      <c r="D260" s="835"/>
      <c r="E260" s="710" t="s">
        <v>900</v>
      </c>
      <c r="F260" s="710"/>
      <c r="G260" s="711"/>
      <c r="H260" s="828" t="s">
        <v>901</v>
      </c>
      <c r="I260" s="828"/>
      <c r="J260" s="828"/>
      <c r="K260" s="828"/>
      <c r="L260" s="828"/>
      <c r="M260" s="828"/>
      <c r="N260" s="828"/>
      <c r="O260" s="828"/>
      <c r="P260" s="828" t="s">
        <v>902</v>
      </c>
      <c r="Q260" s="828"/>
      <c r="R260" s="828"/>
      <c r="S260" s="828"/>
      <c r="T260" s="828"/>
      <c r="U260" s="828"/>
      <c r="V260" s="828"/>
      <c r="W260" s="828"/>
      <c r="X260" s="828" t="s">
        <v>903</v>
      </c>
      <c r="Y260" s="828"/>
      <c r="Z260" s="828"/>
      <c r="AA260" s="828"/>
      <c r="AB260" s="828"/>
      <c r="AC260" s="828"/>
      <c r="AD260" s="828"/>
      <c r="AE260" s="828"/>
      <c r="AF260" s="19"/>
      <c r="AG260" s="19"/>
      <c r="AH260" s="816"/>
      <c r="AI260" s="817"/>
      <c r="AJ260" s="817"/>
      <c r="AK260" s="818"/>
      <c r="AL260" s="868"/>
      <c r="AM260" s="869"/>
      <c r="AN260" s="869"/>
      <c r="AO260" s="869"/>
      <c r="AP260" s="869"/>
      <c r="AQ260" s="869"/>
      <c r="AR260" s="869"/>
      <c r="AS260" s="869"/>
      <c r="AT260" s="869"/>
      <c r="AU260" s="870"/>
      <c r="AV260" s="19"/>
      <c r="AW260" s="832"/>
      <c r="AX260" s="833"/>
      <c r="AY260" s="833"/>
      <c r="AZ260" s="834"/>
      <c r="BA260" s="819"/>
      <c r="BB260" s="820"/>
      <c r="BC260" s="820"/>
      <c r="BD260" s="820"/>
      <c r="BE260" s="820"/>
      <c r="BF260" s="820"/>
      <c r="BG260" s="820"/>
      <c r="BH260" s="820"/>
      <c r="BI260" s="820"/>
      <c r="BJ260" s="820"/>
      <c r="BK260" s="821"/>
    </row>
    <row r="261" spans="2:63" s="48" customFormat="1" ht="12" customHeight="1">
      <c r="B261" s="836"/>
      <c r="C261" s="837"/>
      <c r="D261" s="838"/>
      <c r="E261" s="710"/>
      <c r="F261" s="710"/>
      <c r="G261" s="710"/>
      <c r="H261" s="622" t="str">
        <f>AN175</f>
        <v>□加入　　　□未加入　　　□適用除外</v>
      </c>
      <c r="I261" s="903"/>
      <c r="J261" s="903"/>
      <c r="K261" s="903"/>
      <c r="L261" s="903"/>
      <c r="M261" s="903"/>
      <c r="N261" s="903"/>
      <c r="O261" s="903"/>
      <c r="P261" s="622" t="str">
        <f>AV175</f>
        <v>□加入　　　□未加入　　　□適用除外</v>
      </c>
      <c r="Q261" s="903"/>
      <c r="R261" s="903"/>
      <c r="S261" s="903"/>
      <c r="T261" s="903"/>
      <c r="U261" s="903"/>
      <c r="V261" s="903"/>
      <c r="W261" s="903"/>
      <c r="X261" s="622" t="str">
        <f>BD175</f>
        <v>□加入　　　□未加入　　　□適用除外</v>
      </c>
      <c r="Y261" s="903"/>
      <c r="Z261" s="903"/>
      <c r="AA261" s="903"/>
      <c r="AB261" s="903"/>
      <c r="AC261" s="903"/>
      <c r="AD261" s="903"/>
      <c r="AE261" s="903"/>
      <c r="AF261" s="19"/>
      <c r="AG261" s="19"/>
      <c r="AH261" s="4"/>
      <c r="AI261" s="779" t="s">
        <v>839</v>
      </c>
      <c r="AJ261" s="780"/>
      <c r="AK261" s="781"/>
      <c r="AL261" s="819"/>
      <c r="AM261" s="820"/>
      <c r="AN261" s="820"/>
      <c r="AO261" s="820"/>
      <c r="AP261" s="820"/>
      <c r="AQ261" s="820"/>
      <c r="AR261" s="820"/>
      <c r="AS261" s="820"/>
      <c r="AT261" s="820"/>
      <c r="AU261" s="821"/>
      <c r="AV261" s="19"/>
      <c r="AW261" s="858" t="s">
        <v>840</v>
      </c>
      <c r="AX261" s="859"/>
      <c r="AY261" s="859"/>
      <c r="AZ261" s="860"/>
      <c r="BA261" s="819" t="s">
        <v>860</v>
      </c>
      <c r="BB261" s="820"/>
      <c r="BC261" s="820"/>
      <c r="BD261" s="820"/>
      <c r="BE261" s="820"/>
      <c r="BF261" s="820"/>
      <c r="BG261" s="820"/>
      <c r="BH261" s="820"/>
      <c r="BI261" s="820"/>
      <c r="BJ261" s="820"/>
      <c r="BK261" s="821"/>
    </row>
    <row r="262" spans="2:63" s="48" customFormat="1" ht="12" customHeight="1">
      <c r="B262" s="836"/>
      <c r="C262" s="837"/>
      <c r="D262" s="838"/>
      <c r="E262" s="710"/>
      <c r="F262" s="710"/>
      <c r="G262" s="710"/>
      <c r="H262" s="904"/>
      <c r="I262" s="904"/>
      <c r="J262" s="904"/>
      <c r="K262" s="904"/>
      <c r="L262" s="904"/>
      <c r="M262" s="904"/>
      <c r="N262" s="904"/>
      <c r="O262" s="904"/>
      <c r="P262" s="904"/>
      <c r="Q262" s="904"/>
      <c r="R262" s="904"/>
      <c r="S262" s="904"/>
      <c r="T262" s="904"/>
      <c r="U262" s="904"/>
      <c r="V262" s="904"/>
      <c r="W262" s="904"/>
      <c r="X262" s="904"/>
      <c r="Y262" s="904"/>
      <c r="Z262" s="904"/>
      <c r="AA262" s="904"/>
      <c r="AB262" s="904"/>
      <c r="AC262" s="904"/>
      <c r="AD262" s="904"/>
      <c r="AE262" s="904"/>
      <c r="AF262" s="19"/>
      <c r="AG262" s="19"/>
      <c r="AH262" s="4"/>
      <c r="AI262" s="782"/>
      <c r="AJ262" s="783"/>
      <c r="AK262" s="784"/>
      <c r="AL262" s="819"/>
      <c r="AM262" s="820"/>
      <c r="AN262" s="820"/>
      <c r="AO262" s="820"/>
      <c r="AP262" s="820"/>
      <c r="AQ262" s="820"/>
      <c r="AR262" s="820"/>
      <c r="AS262" s="820"/>
      <c r="AT262" s="820"/>
      <c r="AU262" s="821"/>
      <c r="AV262" s="19"/>
      <c r="AW262" s="816"/>
      <c r="AX262" s="817"/>
      <c r="AY262" s="817"/>
      <c r="AZ262" s="818"/>
      <c r="BA262" s="819"/>
      <c r="BB262" s="820"/>
      <c r="BC262" s="820"/>
      <c r="BD262" s="820"/>
      <c r="BE262" s="820"/>
      <c r="BF262" s="820"/>
      <c r="BG262" s="820"/>
      <c r="BH262" s="820"/>
      <c r="BI262" s="820"/>
      <c r="BJ262" s="820"/>
      <c r="BK262" s="821"/>
    </row>
    <row r="263" spans="2:63" s="48" customFormat="1" ht="12" customHeight="1">
      <c r="B263" s="836"/>
      <c r="C263" s="837"/>
      <c r="D263" s="838"/>
      <c r="E263" s="710" t="s">
        <v>814</v>
      </c>
      <c r="F263" s="710"/>
      <c r="G263" s="710"/>
      <c r="H263" s="828" t="s">
        <v>904</v>
      </c>
      <c r="I263" s="828"/>
      <c r="J263" s="828"/>
      <c r="K263" s="828"/>
      <c r="L263" s="828"/>
      <c r="M263" s="828"/>
      <c r="N263" s="828" t="s">
        <v>901</v>
      </c>
      <c r="O263" s="828"/>
      <c r="P263" s="828"/>
      <c r="Q263" s="828"/>
      <c r="R263" s="828"/>
      <c r="S263" s="828"/>
      <c r="T263" s="828" t="s">
        <v>902</v>
      </c>
      <c r="U263" s="828"/>
      <c r="V263" s="828"/>
      <c r="W263" s="828"/>
      <c r="X263" s="828"/>
      <c r="Y263" s="828"/>
      <c r="Z263" s="828" t="s">
        <v>903</v>
      </c>
      <c r="AA263" s="828"/>
      <c r="AB263" s="828"/>
      <c r="AC263" s="828"/>
      <c r="AD263" s="828"/>
      <c r="AE263" s="828"/>
      <c r="AF263" s="19"/>
      <c r="AG263" s="19"/>
      <c r="AH263" s="9"/>
      <c r="AI263" s="785"/>
      <c r="AJ263" s="786"/>
      <c r="AK263" s="787"/>
      <c r="AL263" s="855"/>
      <c r="AM263" s="856"/>
      <c r="AN263" s="856"/>
      <c r="AO263" s="856"/>
      <c r="AP263" s="856"/>
      <c r="AQ263" s="856"/>
      <c r="AR263" s="856"/>
      <c r="AS263" s="856"/>
      <c r="AT263" s="856"/>
      <c r="AU263" s="857"/>
      <c r="AV263" s="19"/>
      <c r="AW263" s="816"/>
      <c r="AX263" s="817"/>
      <c r="AY263" s="817"/>
      <c r="AZ263" s="818"/>
      <c r="BA263" s="819"/>
      <c r="BB263" s="820"/>
      <c r="BC263" s="820"/>
      <c r="BD263" s="820"/>
      <c r="BE263" s="820"/>
      <c r="BF263" s="820"/>
      <c r="BG263" s="820"/>
      <c r="BH263" s="820"/>
      <c r="BI263" s="820"/>
      <c r="BJ263" s="820"/>
      <c r="BK263" s="821"/>
    </row>
    <row r="264" spans="2:63" s="48" customFormat="1" ht="12" customHeight="1">
      <c r="B264" s="675"/>
      <c r="C264" s="676"/>
      <c r="D264" s="839"/>
      <c r="E264" s="710"/>
      <c r="F264" s="710"/>
      <c r="G264" s="710"/>
      <c r="H264" s="722">
        <f>AN178</f>
      </c>
      <c r="I264" s="722"/>
      <c r="J264" s="722"/>
      <c r="K264" s="722"/>
      <c r="L264" s="722"/>
      <c r="M264" s="722"/>
      <c r="N264" s="722" t="str">
        <f>AT178</f>
        <v>─</v>
      </c>
      <c r="O264" s="722"/>
      <c r="P264" s="722"/>
      <c r="Q264" s="722"/>
      <c r="R264" s="722"/>
      <c r="S264" s="722"/>
      <c r="T264" s="825" t="str">
        <f>AZ178</f>
        <v>─</v>
      </c>
      <c r="U264" s="826"/>
      <c r="V264" s="826"/>
      <c r="W264" s="826"/>
      <c r="X264" s="826"/>
      <c r="Y264" s="827"/>
      <c r="Z264" s="825" t="str">
        <f>BF178</f>
        <v>─</v>
      </c>
      <c r="AA264" s="826"/>
      <c r="AB264" s="826"/>
      <c r="AC264" s="826"/>
      <c r="AD264" s="826"/>
      <c r="AE264" s="827"/>
      <c r="AF264" s="19"/>
      <c r="AG264" s="19"/>
      <c r="AH264" s="19"/>
      <c r="AI264" s="19"/>
      <c r="AJ264" s="19"/>
      <c r="AK264" s="19"/>
      <c r="AL264" s="19"/>
      <c r="AM264" s="19"/>
      <c r="AN264" s="19"/>
      <c r="AO264" s="19"/>
      <c r="AP264" s="19"/>
      <c r="AQ264" s="19"/>
      <c r="AR264" s="19"/>
      <c r="AS264" s="19"/>
      <c r="AT264" s="19"/>
      <c r="AU264" s="19"/>
      <c r="AV264" s="19"/>
      <c r="AW264" s="8"/>
      <c r="AX264" s="779" t="s">
        <v>839</v>
      </c>
      <c r="AY264" s="780"/>
      <c r="AZ264" s="781"/>
      <c r="BA264" s="819" t="s">
        <v>860</v>
      </c>
      <c r="BB264" s="820"/>
      <c r="BC264" s="820"/>
      <c r="BD264" s="820"/>
      <c r="BE264" s="820"/>
      <c r="BF264" s="820"/>
      <c r="BG264" s="820"/>
      <c r="BH264" s="820"/>
      <c r="BI264" s="820"/>
      <c r="BJ264" s="820"/>
      <c r="BK264" s="821"/>
    </row>
    <row r="265" spans="2:63" s="48" customFormat="1" ht="12" customHeight="1">
      <c r="B265" s="813" t="s">
        <v>859</v>
      </c>
      <c r="C265" s="814"/>
      <c r="D265" s="814"/>
      <c r="E265" s="815"/>
      <c r="F265" s="829">
        <f>IF('初期入力シート'!AK171="","",'初期入力シート'!AK171)</f>
      </c>
      <c r="G265" s="830"/>
      <c r="H265" s="830"/>
      <c r="I265" s="830"/>
      <c r="J265" s="830"/>
      <c r="K265" s="830"/>
      <c r="L265" s="830"/>
      <c r="M265" s="830"/>
      <c r="N265" s="830"/>
      <c r="O265" s="831"/>
      <c r="P265" s="19"/>
      <c r="Q265" s="813" t="s">
        <v>835</v>
      </c>
      <c r="R265" s="814"/>
      <c r="S265" s="814"/>
      <c r="T265" s="815"/>
      <c r="U265" s="829">
        <f>IF('初期入力シート'!AK173="","",'初期入力シート'!AK173)</f>
      </c>
      <c r="V265" s="830"/>
      <c r="W265" s="830"/>
      <c r="X265" s="830"/>
      <c r="Y265" s="830"/>
      <c r="Z265" s="830"/>
      <c r="AA265" s="830"/>
      <c r="AB265" s="830"/>
      <c r="AC265" s="830"/>
      <c r="AD265" s="830"/>
      <c r="AE265" s="831"/>
      <c r="AF265" s="19"/>
      <c r="AG265" s="19"/>
      <c r="AH265" s="19"/>
      <c r="AI265" s="19"/>
      <c r="AJ265" s="19"/>
      <c r="AK265" s="19"/>
      <c r="AL265" s="19"/>
      <c r="AM265" s="19"/>
      <c r="AN265" s="19"/>
      <c r="AO265" s="19"/>
      <c r="AP265" s="19"/>
      <c r="AQ265" s="19"/>
      <c r="AR265" s="19"/>
      <c r="AS265" s="19"/>
      <c r="AT265" s="19"/>
      <c r="AU265" s="19"/>
      <c r="AV265" s="19"/>
      <c r="AW265" s="8"/>
      <c r="AX265" s="782"/>
      <c r="AY265" s="783"/>
      <c r="AZ265" s="784"/>
      <c r="BA265" s="819"/>
      <c r="BB265" s="820"/>
      <c r="BC265" s="820"/>
      <c r="BD265" s="820"/>
      <c r="BE265" s="820"/>
      <c r="BF265" s="820"/>
      <c r="BG265" s="820"/>
      <c r="BH265" s="820"/>
      <c r="BI265" s="820"/>
      <c r="BJ265" s="820"/>
      <c r="BK265" s="821"/>
    </row>
    <row r="266" spans="2:63" s="48" customFormat="1" ht="12" customHeight="1">
      <c r="B266" s="816"/>
      <c r="C266" s="817"/>
      <c r="D266" s="817"/>
      <c r="E266" s="818"/>
      <c r="F266" s="819"/>
      <c r="G266" s="820"/>
      <c r="H266" s="820"/>
      <c r="I266" s="820"/>
      <c r="J266" s="820"/>
      <c r="K266" s="820"/>
      <c r="L266" s="820"/>
      <c r="M266" s="820"/>
      <c r="N266" s="820"/>
      <c r="O266" s="821"/>
      <c r="P266" s="19"/>
      <c r="Q266" s="816"/>
      <c r="R266" s="817"/>
      <c r="S266" s="817"/>
      <c r="T266" s="818"/>
      <c r="U266" s="819"/>
      <c r="V266" s="820"/>
      <c r="W266" s="820"/>
      <c r="X266" s="820"/>
      <c r="Y266" s="820"/>
      <c r="Z266" s="820"/>
      <c r="AA266" s="820"/>
      <c r="AB266" s="820"/>
      <c r="AC266" s="820"/>
      <c r="AD266" s="820"/>
      <c r="AE266" s="821"/>
      <c r="AF266" s="19"/>
      <c r="AG266" s="19"/>
      <c r="AH266" s="19"/>
      <c r="AI266" s="19"/>
      <c r="AJ266" s="19"/>
      <c r="AK266" s="19"/>
      <c r="AL266" s="19"/>
      <c r="AM266" s="19"/>
      <c r="AN266" s="19"/>
      <c r="AO266" s="19"/>
      <c r="AP266" s="19"/>
      <c r="AQ266" s="19"/>
      <c r="AR266" s="19"/>
      <c r="AS266" s="19"/>
      <c r="AT266" s="19"/>
      <c r="AU266" s="19"/>
      <c r="AV266" s="19"/>
      <c r="AW266" s="8"/>
      <c r="AX266" s="888"/>
      <c r="AY266" s="889"/>
      <c r="AZ266" s="890"/>
      <c r="BA266" s="819"/>
      <c r="BB266" s="820"/>
      <c r="BC266" s="820"/>
      <c r="BD266" s="820"/>
      <c r="BE266" s="820"/>
      <c r="BF266" s="820"/>
      <c r="BG266" s="820"/>
      <c r="BH266" s="820"/>
      <c r="BI266" s="820"/>
      <c r="BJ266" s="820"/>
      <c r="BK266" s="821"/>
    </row>
    <row r="267" spans="2:63" s="48" customFormat="1" ht="12" customHeight="1">
      <c r="B267" s="816"/>
      <c r="C267" s="817"/>
      <c r="D267" s="817"/>
      <c r="E267" s="818"/>
      <c r="F267" s="819"/>
      <c r="G267" s="820"/>
      <c r="H267" s="820"/>
      <c r="I267" s="820"/>
      <c r="J267" s="820"/>
      <c r="K267" s="820"/>
      <c r="L267" s="820"/>
      <c r="M267" s="820"/>
      <c r="N267" s="820"/>
      <c r="O267" s="821"/>
      <c r="P267" s="19"/>
      <c r="Q267" s="832"/>
      <c r="R267" s="833"/>
      <c r="S267" s="833"/>
      <c r="T267" s="834"/>
      <c r="U267" s="819"/>
      <c r="V267" s="820"/>
      <c r="W267" s="820"/>
      <c r="X267" s="820"/>
      <c r="Y267" s="820"/>
      <c r="Z267" s="820"/>
      <c r="AA267" s="820"/>
      <c r="AB267" s="820"/>
      <c r="AC267" s="820"/>
      <c r="AD267" s="820"/>
      <c r="AE267" s="821"/>
      <c r="AF267" s="19"/>
      <c r="AG267" s="19"/>
      <c r="AH267" s="19"/>
      <c r="AI267" s="19"/>
      <c r="AJ267" s="19"/>
      <c r="AK267" s="19"/>
      <c r="AL267" s="19"/>
      <c r="AM267" s="19"/>
      <c r="AN267" s="19"/>
      <c r="AO267" s="19"/>
      <c r="AP267" s="19"/>
      <c r="AQ267" s="19"/>
      <c r="AR267" s="19"/>
      <c r="AS267" s="19"/>
      <c r="AT267" s="19"/>
      <c r="AU267" s="19"/>
      <c r="AV267" s="19"/>
      <c r="AW267" s="8"/>
      <c r="AX267" s="891" t="s">
        <v>841</v>
      </c>
      <c r="AY267" s="892"/>
      <c r="AZ267" s="893"/>
      <c r="BA267" s="819" t="s">
        <v>860</v>
      </c>
      <c r="BB267" s="820"/>
      <c r="BC267" s="820"/>
      <c r="BD267" s="820"/>
      <c r="BE267" s="820"/>
      <c r="BF267" s="820"/>
      <c r="BG267" s="820"/>
      <c r="BH267" s="820"/>
      <c r="BI267" s="820"/>
      <c r="BJ267" s="820"/>
      <c r="BK267" s="821"/>
    </row>
    <row r="268" spans="2:63" s="48" customFormat="1" ht="12" customHeight="1">
      <c r="B268" s="4"/>
      <c r="C268" s="770" t="s">
        <v>861</v>
      </c>
      <c r="D268" s="892"/>
      <c r="E268" s="893"/>
      <c r="F268" s="970" t="s">
        <v>784</v>
      </c>
      <c r="G268" s="971"/>
      <c r="H268" s="971"/>
      <c r="I268" s="971"/>
      <c r="J268" s="971"/>
      <c r="K268" s="971"/>
      <c r="L268" s="971"/>
      <c r="M268" s="971"/>
      <c r="N268" s="971"/>
      <c r="O268" s="972"/>
      <c r="P268" s="19"/>
      <c r="Q268" s="858" t="s">
        <v>836</v>
      </c>
      <c r="R268" s="859"/>
      <c r="S268" s="859"/>
      <c r="T268" s="860"/>
      <c r="U268" s="819">
        <f>IF('初期入力シート'!AK174="","",'初期入力シート'!AK174)</f>
      </c>
      <c r="V268" s="820"/>
      <c r="W268" s="820"/>
      <c r="X268" s="820"/>
      <c r="Y268" s="820"/>
      <c r="Z268" s="820"/>
      <c r="AA268" s="820"/>
      <c r="AB268" s="820"/>
      <c r="AC268" s="820"/>
      <c r="AD268" s="820"/>
      <c r="AE268" s="821"/>
      <c r="AF268" s="19"/>
      <c r="AG268" s="19"/>
      <c r="AH268" s="19"/>
      <c r="AI268" s="19"/>
      <c r="AJ268" s="19"/>
      <c r="AK268" s="19"/>
      <c r="AL268" s="19"/>
      <c r="AM268" s="19"/>
      <c r="AN268" s="19"/>
      <c r="AO268" s="19"/>
      <c r="AP268" s="19"/>
      <c r="AQ268" s="19"/>
      <c r="AR268" s="19"/>
      <c r="AS268" s="19"/>
      <c r="AT268" s="19"/>
      <c r="AU268" s="19"/>
      <c r="AV268" s="19"/>
      <c r="AW268" s="8"/>
      <c r="AX268" s="894"/>
      <c r="AY268" s="895"/>
      <c r="AZ268" s="896"/>
      <c r="BA268" s="819"/>
      <c r="BB268" s="820"/>
      <c r="BC268" s="820"/>
      <c r="BD268" s="820"/>
      <c r="BE268" s="820"/>
      <c r="BF268" s="820"/>
      <c r="BG268" s="820"/>
      <c r="BH268" s="820"/>
      <c r="BI268" s="820"/>
      <c r="BJ268" s="820"/>
      <c r="BK268" s="821"/>
    </row>
    <row r="269" spans="2:63" s="48" customFormat="1" ht="12" customHeight="1">
      <c r="B269" s="4"/>
      <c r="C269" s="894"/>
      <c r="D269" s="895"/>
      <c r="E269" s="896"/>
      <c r="F269" s="970"/>
      <c r="G269" s="971"/>
      <c r="H269" s="971"/>
      <c r="I269" s="971"/>
      <c r="J269" s="971"/>
      <c r="K269" s="971"/>
      <c r="L269" s="971"/>
      <c r="M269" s="971"/>
      <c r="N269" s="971"/>
      <c r="O269" s="972"/>
      <c r="P269" s="19"/>
      <c r="Q269" s="816"/>
      <c r="R269" s="817"/>
      <c r="S269" s="817"/>
      <c r="T269" s="818"/>
      <c r="U269" s="819"/>
      <c r="V269" s="820"/>
      <c r="W269" s="820"/>
      <c r="X269" s="820"/>
      <c r="Y269" s="820"/>
      <c r="Z269" s="820"/>
      <c r="AA269" s="820"/>
      <c r="AB269" s="820"/>
      <c r="AC269" s="820"/>
      <c r="AD269" s="820"/>
      <c r="AE269" s="821"/>
      <c r="AF269" s="19"/>
      <c r="AG269" s="19"/>
      <c r="AH269" s="19"/>
      <c r="AI269" s="19"/>
      <c r="AJ269" s="19"/>
      <c r="AK269" s="19"/>
      <c r="AL269" s="19"/>
      <c r="AM269" s="19"/>
      <c r="AN269" s="19"/>
      <c r="AO269" s="19"/>
      <c r="AP269" s="19"/>
      <c r="AQ269" s="19"/>
      <c r="AR269" s="19"/>
      <c r="AS269" s="19"/>
      <c r="AT269" s="19"/>
      <c r="AU269" s="19"/>
      <c r="AV269" s="19"/>
      <c r="AW269" s="10"/>
      <c r="AX269" s="897"/>
      <c r="AY269" s="898"/>
      <c r="AZ269" s="899"/>
      <c r="BA269" s="855"/>
      <c r="BB269" s="856"/>
      <c r="BC269" s="856"/>
      <c r="BD269" s="856"/>
      <c r="BE269" s="856"/>
      <c r="BF269" s="856"/>
      <c r="BG269" s="856"/>
      <c r="BH269" s="856"/>
      <c r="BI269" s="856"/>
      <c r="BJ269" s="856"/>
      <c r="BK269" s="857"/>
    </row>
    <row r="270" spans="2:63" s="48" customFormat="1" ht="12" customHeight="1">
      <c r="B270" s="6"/>
      <c r="C270" s="967"/>
      <c r="D270" s="968"/>
      <c r="E270" s="969"/>
      <c r="F270" s="970"/>
      <c r="G270" s="971"/>
      <c r="H270" s="971"/>
      <c r="I270" s="971"/>
      <c r="J270" s="971"/>
      <c r="K270" s="971"/>
      <c r="L270" s="971"/>
      <c r="M270" s="971"/>
      <c r="N270" s="971"/>
      <c r="O270" s="972"/>
      <c r="P270" s="19"/>
      <c r="Q270" s="832"/>
      <c r="R270" s="833"/>
      <c r="S270" s="833"/>
      <c r="T270" s="834"/>
      <c r="U270" s="819"/>
      <c r="V270" s="820"/>
      <c r="W270" s="820"/>
      <c r="X270" s="820"/>
      <c r="Y270" s="820"/>
      <c r="Z270" s="820"/>
      <c r="AA270" s="820"/>
      <c r="AB270" s="820"/>
      <c r="AC270" s="820"/>
      <c r="AD270" s="820"/>
      <c r="AE270" s="821"/>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row>
    <row r="271" spans="2:63" s="48" customFormat="1" ht="12" customHeight="1">
      <c r="B271" s="858" t="s">
        <v>834</v>
      </c>
      <c r="C271" s="859"/>
      <c r="D271" s="859"/>
      <c r="E271" s="860"/>
      <c r="F271" s="819">
        <f>IF('初期入力シート'!AK172="","",'初期入力シート'!AK172)</f>
      </c>
      <c r="G271" s="820"/>
      <c r="H271" s="820"/>
      <c r="I271" s="820"/>
      <c r="J271" s="820"/>
      <c r="K271" s="820"/>
      <c r="L271" s="820"/>
      <c r="M271" s="820"/>
      <c r="N271" s="820"/>
      <c r="O271" s="821"/>
      <c r="P271" s="19"/>
      <c r="Q271" s="858" t="s">
        <v>838</v>
      </c>
      <c r="R271" s="859"/>
      <c r="S271" s="859"/>
      <c r="T271" s="860"/>
      <c r="U271" s="819">
        <f>IF('初期入力シート'!AK175="","",'初期入力シート'!AK175)</f>
      </c>
      <c r="V271" s="820"/>
      <c r="W271" s="820"/>
      <c r="X271" s="820"/>
      <c r="Y271" s="820"/>
      <c r="Z271" s="820"/>
      <c r="AA271" s="820"/>
      <c r="AB271" s="820"/>
      <c r="AC271" s="820"/>
      <c r="AD271" s="820"/>
      <c r="AE271" s="821"/>
      <c r="AF271" s="19"/>
      <c r="AG271" s="19"/>
      <c r="AH271" s="672" t="s">
        <v>972</v>
      </c>
      <c r="AI271" s="673"/>
      <c r="AJ271" s="673"/>
      <c r="AK271" s="673"/>
      <c r="AL271" s="673"/>
      <c r="AM271" s="674"/>
      <c r="AN271" s="880" t="s">
        <v>976</v>
      </c>
      <c r="AO271" s="881"/>
      <c r="AP271" s="881"/>
      <c r="AQ271" s="882"/>
      <c r="AR271" s="875" t="s">
        <v>951</v>
      </c>
      <c r="AS271" s="875"/>
      <c r="AT271" s="875"/>
      <c r="AU271" s="875"/>
      <c r="AV271" s="875"/>
      <c r="AW271" s="876"/>
      <c r="AX271" s="880" t="s">
        <v>976</v>
      </c>
      <c r="AY271" s="881"/>
      <c r="AZ271" s="881"/>
      <c r="BA271" s="882"/>
      <c r="BB271" s="875" t="s">
        <v>952</v>
      </c>
      <c r="BC271" s="875"/>
      <c r="BD271" s="875"/>
      <c r="BE271" s="875"/>
      <c r="BF271" s="875"/>
      <c r="BG271" s="876"/>
      <c r="BH271" s="880" t="s">
        <v>976</v>
      </c>
      <c r="BI271" s="881"/>
      <c r="BJ271" s="881"/>
      <c r="BK271" s="882"/>
    </row>
    <row r="272" spans="2:63" s="48" customFormat="1" ht="12" customHeight="1">
      <c r="B272" s="816"/>
      <c r="C272" s="817"/>
      <c r="D272" s="817"/>
      <c r="E272" s="818"/>
      <c r="F272" s="819"/>
      <c r="G272" s="820"/>
      <c r="H272" s="820"/>
      <c r="I272" s="820"/>
      <c r="J272" s="820"/>
      <c r="K272" s="820"/>
      <c r="L272" s="820"/>
      <c r="M272" s="820"/>
      <c r="N272" s="820"/>
      <c r="O272" s="821"/>
      <c r="P272" s="19"/>
      <c r="Q272" s="816"/>
      <c r="R272" s="817"/>
      <c r="S272" s="817"/>
      <c r="T272" s="818"/>
      <c r="U272" s="819"/>
      <c r="V272" s="820"/>
      <c r="W272" s="820"/>
      <c r="X272" s="820"/>
      <c r="Y272" s="820"/>
      <c r="Z272" s="820"/>
      <c r="AA272" s="820"/>
      <c r="AB272" s="820"/>
      <c r="AC272" s="820"/>
      <c r="AD272" s="820"/>
      <c r="AE272" s="821"/>
      <c r="AF272" s="19"/>
      <c r="AG272" s="19"/>
      <c r="AH272" s="675"/>
      <c r="AI272" s="676"/>
      <c r="AJ272" s="676"/>
      <c r="AK272" s="676"/>
      <c r="AL272" s="676"/>
      <c r="AM272" s="677"/>
      <c r="AN272" s="883"/>
      <c r="AO272" s="884"/>
      <c r="AP272" s="884"/>
      <c r="AQ272" s="885"/>
      <c r="AR272" s="875"/>
      <c r="AS272" s="875"/>
      <c r="AT272" s="875"/>
      <c r="AU272" s="875"/>
      <c r="AV272" s="875"/>
      <c r="AW272" s="876"/>
      <c r="AX272" s="883"/>
      <c r="AY272" s="884"/>
      <c r="AZ272" s="884"/>
      <c r="BA272" s="885"/>
      <c r="BB272" s="875"/>
      <c r="BC272" s="875"/>
      <c r="BD272" s="875"/>
      <c r="BE272" s="875"/>
      <c r="BF272" s="875"/>
      <c r="BG272" s="876"/>
      <c r="BH272" s="883"/>
      <c r="BI272" s="884"/>
      <c r="BJ272" s="884"/>
      <c r="BK272" s="885"/>
    </row>
    <row r="273" spans="2:63" s="48" customFormat="1" ht="12" customHeight="1">
      <c r="B273" s="816"/>
      <c r="C273" s="817"/>
      <c r="D273" s="817"/>
      <c r="E273" s="818"/>
      <c r="F273" s="819"/>
      <c r="G273" s="820"/>
      <c r="H273" s="820"/>
      <c r="I273" s="820"/>
      <c r="J273" s="820"/>
      <c r="K273" s="820"/>
      <c r="L273" s="820"/>
      <c r="M273" s="820"/>
      <c r="N273" s="820"/>
      <c r="O273" s="821"/>
      <c r="P273" s="19"/>
      <c r="Q273" s="832"/>
      <c r="R273" s="833"/>
      <c r="S273" s="833"/>
      <c r="T273" s="834"/>
      <c r="U273" s="819"/>
      <c r="V273" s="820"/>
      <c r="W273" s="820"/>
      <c r="X273" s="820"/>
      <c r="Y273" s="820"/>
      <c r="Z273" s="820"/>
      <c r="AA273" s="820"/>
      <c r="AB273" s="820"/>
      <c r="AC273" s="820"/>
      <c r="AD273" s="820"/>
      <c r="AE273" s="821"/>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row>
    <row r="274" spans="2:63" s="48" customFormat="1" ht="12" customHeight="1">
      <c r="B274" s="4"/>
      <c r="C274" s="770" t="s">
        <v>861</v>
      </c>
      <c r="D274" s="771"/>
      <c r="E274" s="772"/>
      <c r="F274" s="970" t="s">
        <v>784</v>
      </c>
      <c r="G274" s="971"/>
      <c r="H274" s="971"/>
      <c r="I274" s="971"/>
      <c r="J274" s="971"/>
      <c r="K274" s="971"/>
      <c r="L274" s="971"/>
      <c r="M274" s="971"/>
      <c r="N274" s="971"/>
      <c r="O274" s="972"/>
      <c r="P274" s="19"/>
      <c r="Q274" s="858" t="s">
        <v>840</v>
      </c>
      <c r="R274" s="859"/>
      <c r="S274" s="859"/>
      <c r="T274" s="860"/>
      <c r="U274" s="819">
        <f>IF('初期入力シート'!AK176="","",'初期入力シート'!AK176)</f>
      </c>
      <c r="V274" s="820"/>
      <c r="W274" s="820"/>
      <c r="X274" s="820"/>
      <c r="Y274" s="820"/>
      <c r="Z274" s="820"/>
      <c r="AA274" s="820"/>
      <c r="AB274" s="820"/>
      <c r="AC274" s="820"/>
      <c r="AD274" s="820"/>
      <c r="AE274" s="821"/>
      <c r="AF274" s="19"/>
      <c r="AG274" s="19"/>
      <c r="AH274" s="957" t="s">
        <v>69</v>
      </c>
      <c r="AI274" s="957"/>
      <c r="AJ274" s="956" t="s">
        <v>968</v>
      </c>
      <c r="AK274" s="956"/>
      <c r="AL274" s="956"/>
      <c r="AM274" s="956"/>
      <c r="AN274" s="956"/>
      <c r="AO274" s="956"/>
      <c r="AP274" s="956"/>
      <c r="AQ274" s="956"/>
      <c r="AR274" s="956"/>
      <c r="AS274" s="956"/>
      <c r="AT274" s="956"/>
      <c r="AU274" s="956"/>
      <c r="AV274" s="956"/>
      <c r="AW274" s="956"/>
      <c r="AX274" s="956"/>
      <c r="AY274" s="956"/>
      <c r="AZ274" s="956"/>
      <c r="BA274" s="956"/>
      <c r="BB274" s="956"/>
      <c r="BC274" s="956"/>
      <c r="BD274" s="956"/>
      <c r="BE274" s="956"/>
      <c r="BF274" s="956"/>
      <c r="BG274" s="956"/>
      <c r="BH274" s="956"/>
      <c r="BI274" s="956"/>
      <c r="BJ274" s="956"/>
      <c r="BK274" s="956"/>
    </row>
    <row r="275" spans="2:63" s="48" customFormat="1" ht="12" customHeight="1">
      <c r="B275" s="4"/>
      <c r="C275" s="773"/>
      <c r="D275" s="774"/>
      <c r="E275" s="775"/>
      <c r="F275" s="970"/>
      <c r="G275" s="971"/>
      <c r="H275" s="971"/>
      <c r="I275" s="971"/>
      <c r="J275" s="971"/>
      <c r="K275" s="971"/>
      <c r="L275" s="971"/>
      <c r="M275" s="971"/>
      <c r="N275" s="971"/>
      <c r="O275" s="972"/>
      <c r="P275" s="19"/>
      <c r="Q275" s="816"/>
      <c r="R275" s="817"/>
      <c r="S275" s="817"/>
      <c r="T275" s="818"/>
      <c r="U275" s="819"/>
      <c r="V275" s="820"/>
      <c r="W275" s="820"/>
      <c r="X275" s="820"/>
      <c r="Y275" s="820"/>
      <c r="Z275" s="820"/>
      <c r="AA275" s="820"/>
      <c r="AB275" s="820"/>
      <c r="AC275" s="820"/>
      <c r="AD275" s="820"/>
      <c r="AE275" s="821"/>
      <c r="AF275" s="19"/>
      <c r="AG275" s="19"/>
      <c r="AH275" s="34"/>
      <c r="AI275" s="34"/>
      <c r="AJ275" s="956"/>
      <c r="AK275" s="956"/>
      <c r="AL275" s="956"/>
      <c r="AM275" s="956"/>
      <c r="AN275" s="956"/>
      <c r="AO275" s="956"/>
      <c r="AP275" s="956"/>
      <c r="AQ275" s="956"/>
      <c r="AR275" s="956"/>
      <c r="AS275" s="956"/>
      <c r="AT275" s="956"/>
      <c r="AU275" s="956"/>
      <c r="AV275" s="956"/>
      <c r="AW275" s="956"/>
      <c r="AX275" s="956"/>
      <c r="AY275" s="956"/>
      <c r="AZ275" s="956"/>
      <c r="BA275" s="956"/>
      <c r="BB275" s="956"/>
      <c r="BC275" s="956"/>
      <c r="BD275" s="956"/>
      <c r="BE275" s="956"/>
      <c r="BF275" s="956"/>
      <c r="BG275" s="956"/>
      <c r="BH275" s="956"/>
      <c r="BI275" s="956"/>
      <c r="BJ275" s="956"/>
      <c r="BK275" s="956"/>
    </row>
    <row r="276" spans="2:63" s="48" customFormat="1" ht="12" customHeight="1">
      <c r="B276" s="6"/>
      <c r="C276" s="776"/>
      <c r="D276" s="777"/>
      <c r="E276" s="778"/>
      <c r="F276" s="970"/>
      <c r="G276" s="971"/>
      <c r="H276" s="971"/>
      <c r="I276" s="971"/>
      <c r="J276" s="971"/>
      <c r="K276" s="971"/>
      <c r="L276" s="971"/>
      <c r="M276" s="971"/>
      <c r="N276" s="971"/>
      <c r="O276" s="972"/>
      <c r="P276" s="19"/>
      <c r="Q276" s="816"/>
      <c r="R276" s="817"/>
      <c r="S276" s="817"/>
      <c r="T276" s="818"/>
      <c r="U276" s="819"/>
      <c r="V276" s="820"/>
      <c r="W276" s="820"/>
      <c r="X276" s="820"/>
      <c r="Y276" s="820"/>
      <c r="Z276" s="820"/>
      <c r="AA276" s="820"/>
      <c r="AB276" s="820"/>
      <c r="AC276" s="820"/>
      <c r="AD276" s="820"/>
      <c r="AE276" s="821"/>
      <c r="AF276" s="19"/>
      <c r="AG276" s="19"/>
      <c r="AH276" s="34"/>
      <c r="AI276" s="34"/>
      <c r="AJ276" s="956"/>
      <c r="AK276" s="956"/>
      <c r="AL276" s="956"/>
      <c r="AM276" s="956"/>
      <c r="AN276" s="956"/>
      <c r="AO276" s="956"/>
      <c r="AP276" s="956"/>
      <c r="AQ276" s="956"/>
      <c r="AR276" s="956"/>
      <c r="AS276" s="956"/>
      <c r="AT276" s="956"/>
      <c r="AU276" s="956"/>
      <c r="AV276" s="956"/>
      <c r="AW276" s="956"/>
      <c r="AX276" s="956"/>
      <c r="AY276" s="956"/>
      <c r="AZ276" s="956"/>
      <c r="BA276" s="956"/>
      <c r="BB276" s="956"/>
      <c r="BC276" s="956"/>
      <c r="BD276" s="956"/>
      <c r="BE276" s="956"/>
      <c r="BF276" s="956"/>
      <c r="BG276" s="956"/>
      <c r="BH276" s="956"/>
      <c r="BI276" s="956"/>
      <c r="BJ276" s="956"/>
      <c r="BK276" s="956"/>
    </row>
    <row r="277" spans="2:63" s="48" customFormat="1" ht="12" customHeight="1">
      <c r="B277" s="858" t="s">
        <v>837</v>
      </c>
      <c r="C277" s="859"/>
      <c r="D277" s="859"/>
      <c r="E277" s="860"/>
      <c r="F277" s="961" t="str">
        <f>IF('初期入力シート'!AK179="","･選任　･非選任",'初期入力シート'!AK179)</f>
        <v>･選任　･非選任</v>
      </c>
      <c r="G277" s="962"/>
      <c r="H277" s="951">
        <f>IF('初期入力シート'!AK178="","",'初期入力シート'!AK178)</f>
      </c>
      <c r="I277" s="951"/>
      <c r="J277" s="951"/>
      <c r="K277" s="951"/>
      <c r="L277" s="951"/>
      <c r="M277" s="951"/>
      <c r="N277" s="951"/>
      <c r="O277" s="952"/>
      <c r="P277" s="19"/>
      <c r="Q277" s="8"/>
      <c r="R277" s="779" t="s">
        <v>839</v>
      </c>
      <c r="S277" s="780"/>
      <c r="T277" s="781"/>
      <c r="U277" s="862">
        <f>IF('初期入力シート'!AK177="","",'初期入力シート'!AK177)</f>
      </c>
      <c r="V277" s="863"/>
      <c r="W277" s="863"/>
      <c r="X277" s="863"/>
      <c r="Y277" s="863"/>
      <c r="Z277" s="863"/>
      <c r="AA277" s="863"/>
      <c r="AB277" s="863"/>
      <c r="AC277" s="863"/>
      <c r="AD277" s="863"/>
      <c r="AE277" s="864"/>
      <c r="AF277" s="19"/>
      <c r="AG277" s="19"/>
      <c r="AH277" s="957" t="s">
        <v>164</v>
      </c>
      <c r="AI277" s="957"/>
      <c r="AJ277" s="1031" t="s">
        <v>964</v>
      </c>
      <c r="AK277" s="1031"/>
      <c r="AL277" s="1031"/>
      <c r="AM277" s="1031"/>
      <c r="AN277" s="1031"/>
      <c r="AO277" s="1031"/>
      <c r="AP277" s="1031"/>
      <c r="AQ277" s="1031"/>
      <c r="AR277" s="1031"/>
      <c r="AS277" s="1031"/>
      <c r="AT277" s="1031"/>
      <c r="AU277" s="1031"/>
      <c r="AV277" s="1031"/>
      <c r="AW277" s="1031"/>
      <c r="AX277" s="1031"/>
      <c r="AY277" s="1031"/>
      <c r="AZ277" s="1031"/>
      <c r="BA277" s="1031"/>
      <c r="BB277" s="1031"/>
      <c r="BC277" s="1031"/>
      <c r="BD277" s="1031"/>
      <c r="BE277" s="1031"/>
      <c r="BF277" s="1031"/>
      <c r="BG277" s="1031"/>
      <c r="BH277" s="1031"/>
      <c r="BI277" s="1031"/>
      <c r="BJ277" s="1031"/>
      <c r="BK277" s="1031"/>
    </row>
    <row r="278" spans="2:63" s="48" customFormat="1" ht="12" customHeight="1">
      <c r="B278" s="816"/>
      <c r="C278" s="817"/>
      <c r="D278" s="817"/>
      <c r="E278" s="818"/>
      <c r="F278" s="963"/>
      <c r="G278" s="964"/>
      <c r="H278" s="951"/>
      <c r="I278" s="951"/>
      <c r="J278" s="951"/>
      <c r="K278" s="951"/>
      <c r="L278" s="951"/>
      <c r="M278" s="951"/>
      <c r="N278" s="951"/>
      <c r="O278" s="952"/>
      <c r="P278" s="19"/>
      <c r="Q278" s="8"/>
      <c r="R278" s="782"/>
      <c r="S278" s="783"/>
      <c r="T278" s="784"/>
      <c r="U278" s="865"/>
      <c r="V278" s="866"/>
      <c r="W278" s="866"/>
      <c r="X278" s="866"/>
      <c r="Y278" s="866"/>
      <c r="Z278" s="866"/>
      <c r="AA278" s="866"/>
      <c r="AB278" s="866"/>
      <c r="AC278" s="866"/>
      <c r="AD278" s="866"/>
      <c r="AE278" s="867"/>
      <c r="AF278" s="19"/>
      <c r="AG278" s="19"/>
      <c r="AH278" s="34"/>
      <c r="AI278" s="34"/>
      <c r="AJ278" s="1031"/>
      <c r="AK278" s="1031"/>
      <c r="AL278" s="1031"/>
      <c r="AM278" s="1031"/>
      <c r="AN278" s="1031"/>
      <c r="AO278" s="1031"/>
      <c r="AP278" s="1031"/>
      <c r="AQ278" s="1031"/>
      <c r="AR278" s="1031"/>
      <c r="AS278" s="1031"/>
      <c r="AT278" s="1031"/>
      <c r="AU278" s="1031"/>
      <c r="AV278" s="1031"/>
      <c r="AW278" s="1031"/>
      <c r="AX278" s="1031"/>
      <c r="AY278" s="1031"/>
      <c r="AZ278" s="1031"/>
      <c r="BA278" s="1031"/>
      <c r="BB278" s="1031"/>
      <c r="BC278" s="1031"/>
      <c r="BD278" s="1031"/>
      <c r="BE278" s="1031"/>
      <c r="BF278" s="1031"/>
      <c r="BG278" s="1031"/>
      <c r="BH278" s="1031"/>
      <c r="BI278" s="1031"/>
      <c r="BJ278" s="1031"/>
      <c r="BK278" s="1031"/>
    </row>
    <row r="279" spans="2:63" s="48" customFormat="1" ht="12" customHeight="1">
      <c r="B279" s="816"/>
      <c r="C279" s="817"/>
      <c r="D279" s="817"/>
      <c r="E279" s="818"/>
      <c r="F279" s="965"/>
      <c r="G279" s="966"/>
      <c r="H279" s="951"/>
      <c r="I279" s="951"/>
      <c r="J279" s="951"/>
      <c r="K279" s="951"/>
      <c r="L279" s="951"/>
      <c r="M279" s="951"/>
      <c r="N279" s="951"/>
      <c r="O279" s="952"/>
      <c r="P279" s="19"/>
      <c r="Q279" s="8"/>
      <c r="R279" s="888"/>
      <c r="S279" s="889"/>
      <c r="T279" s="890"/>
      <c r="U279" s="868"/>
      <c r="V279" s="869"/>
      <c r="W279" s="869"/>
      <c r="X279" s="869"/>
      <c r="Y279" s="869"/>
      <c r="Z279" s="869"/>
      <c r="AA279" s="869"/>
      <c r="AB279" s="869"/>
      <c r="AC279" s="869"/>
      <c r="AD279" s="869"/>
      <c r="AE279" s="870"/>
      <c r="AF279" s="19"/>
      <c r="AG279" s="19"/>
      <c r="AH279" s="957" t="s">
        <v>165</v>
      </c>
      <c r="AI279" s="957"/>
      <c r="AJ279" s="1030" t="s">
        <v>963</v>
      </c>
      <c r="AK279" s="1030"/>
      <c r="AL279" s="1030"/>
      <c r="AM279" s="1030"/>
      <c r="AN279" s="1030"/>
      <c r="AO279" s="1030"/>
      <c r="AP279" s="1030"/>
      <c r="AQ279" s="1030"/>
      <c r="AR279" s="1030"/>
      <c r="AS279" s="1030"/>
      <c r="AT279" s="1030"/>
      <c r="AU279" s="1030"/>
      <c r="AV279" s="1030"/>
      <c r="AW279" s="1030"/>
      <c r="AX279" s="1030"/>
      <c r="AY279" s="1030"/>
      <c r="AZ279" s="1030"/>
      <c r="BA279" s="1030"/>
      <c r="BB279" s="1030"/>
      <c r="BC279" s="1030"/>
      <c r="BD279" s="1030"/>
      <c r="BE279" s="1030"/>
      <c r="BF279" s="1030"/>
      <c r="BG279" s="1030"/>
      <c r="BH279" s="1030"/>
      <c r="BI279" s="1030"/>
      <c r="BJ279" s="1030"/>
      <c r="BK279" s="1030"/>
    </row>
    <row r="280" spans="2:63" s="48" customFormat="1" ht="12" customHeight="1">
      <c r="B280" s="4"/>
      <c r="C280" s="779" t="s">
        <v>839</v>
      </c>
      <c r="D280" s="780"/>
      <c r="E280" s="781"/>
      <c r="F280" s="862">
        <f>IF(H277="","",'初期入力シート'!AK180)</f>
      </c>
      <c r="G280" s="863"/>
      <c r="H280" s="863"/>
      <c r="I280" s="863"/>
      <c r="J280" s="863"/>
      <c r="K280" s="863"/>
      <c r="L280" s="863"/>
      <c r="M280" s="863"/>
      <c r="N280" s="863"/>
      <c r="O280" s="864"/>
      <c r="P280" s="19"/>
      <c r="Q280" s="8"/>
      <c r="R280" s="891" t="s">
        <v>841</v>
      </c>
      <c r="S280" s="892"/>
      <c r="T280" s="893"/>
      <c r="U280" s="819">
        <f>IF('初期入力シート'!AK184="","",'初期入力シート'!AK184)</f>
      </c>
      <c r="V280" s="820"/>
      <c r="W280" s="820"/>
      <c r="X280" s="820"/>
      <c r="Y280" s="820"/>
      <c r="Z280" s="820"/>
      <c r="AA280" s="820"/>
      <c r="AB280" s="820"/>
      <c r="AC280" s="820"/>
      <c r="AD280" s="820"/>
      <c r="AE280" s="821"/>
      <c r="AF280" s="19"/>
      <c r="AG280" s="19"/>
      <c r="AH280" s="12"/>
      <c r="AI280" s="2" t="s">
        <v>160</v>
      </c>
      <c r="AJ280" s="12"/>
      <c r="AK280" s="12"/>
      <c r="AL280" s="12"/>
      <c r="AM280" s="12"/>
      <c r="AN280" s="12"/>
      <c r="AO280" s="12"/>
      <c r="AP280" s="12"/>
      <c r="AQ280" s="12"/>
      <c r="AR280" s="12"/>
      <c r="AS280" s="12"/>
      <c r="AT280" s="12"/>
      <c r="AU280" s="12"/>
      <c r="AV280" s="12"/>
      <c r="AW280" s="12"/>
      <c r="AX280" s="12" t="s">
        <v>907</v>
      </c>
      <c r="AY280" s="12"/>
      <c r="AZ280" s="12"/>
      <c r="BA280" s="12"/>
      <c r="BB280" s="12"/>
      <c r="BC280" s="12"/>
      <c r="BD280" s="12"/>
      <c r="BE280" s="12"/>
      <c r="BF280" s="12"/>
      <c r="BG280" s="12"/>
      <c r="BH280" s="12"/>
      <c r="BI280" s="19"/>
      <c r="BJ280" s="19"/>
      <c r="BK280" s="19"/>
    </row>
    <row r="281" spans="2:63" s="48" customFormat="1" ht="12" customHeight="1">
      <c r="B281" s="4"/>
      <c r="C281" s="782"/>
      <c r="D281" s="783"/>
      <c r="E281" s="784"/>
      <c r="F281" s="865"/>
      <c r="G281" s="866"/>
      <c r="H281" s="866"/>
      <c r="I281" s="866"/>
      <c r="J281" s="866"/>
      <c r="K281" s="866"/>
      <c r="L281" s="866"/>
      <c r="M281" s="866"/>
      <c r="N281" s="866"/>
      <c r="O281" s="867"/>
      <c r="P281" s="19"/>
      <c r="Q281" s="8"/>
      <c r="R281" s="894"/>
      <c r="S281" s="895"/>
      <c r="T281" s="896"/>
      <c r="U281" s="819"/>
      <c r="V281" s="820"/>
      <c r="W281" s="820"/>
      <c r="X281" s="820"/>
      <c r="Y281" s="820"/>
      <c r="Z281" s="820"/>
      <c r="AA281" s="820"/>
      <c r="AB281" s="820"/>
      <c r="AC281" s="820"/>
      <c r="AD281" s="820"/>
      <c r="AE281" s="821"/>
      <c r="AF281" s="19"/>
      <c r="AG281" s="19"/>
      <c r="AH281" s="19"/>
      <c r="AI281" s="12" t="s">
        <v>842</v>
      </c>
      <c r="AJ281" s="12"/>
      <c r="AK281" s="12"/>
      <c r="AL281" s="12"/>
      <c r="AM281" s="12"/>
      <c r="AN281" s="12"/>
      <c r="AO281" s="12"/>
      <c r="AP281" s="12"/>
      <c r="AQ281" s="12"/>
      <c r="AR281" s="12"/>
      <c r="AS281" s="12"/>
      <c r="AT281" s="12"/>
      <c r="AU281" s="12"/>
      <c r="AV281" s="12"/>
      <c r="AW281" s="19"/>
      <c r="AX281" s="12" t="s">
        <v>500</v>
      </c>
      <c r="AY281" s="17"/>
      <c r="AZ281" s="12"/>
      <c r="BA281" s="12"/>
      <c r="BB281" s="12"/>
      <c r="BC281" s="12"/>
      <c r="BD281" s="12"/>
      <c r="BE281" s="12"/>
      <c r="BF281" s="12"/>
      <c r="BG281" s="12"/>
      <c r="BH281" s="12"/>
      <c r="BI281" s="19"/>
      <c r="BJ281" s="19"/>
      <c r="BK281" s="19"/>
    </row>
    <row r="282" spans="2:63" s="48" customFormat="1" ht="12" customHeight="1">
      <c r="B282" s="9"/>
      <c r="C282" s="785"/>
      <c r="D282" s="786"/>
      <c r="E282" s="787"/>
      <c r="F282" s="947"/>
      <c r="G282" s="948"/>
      <c r="H282" s="948"/>
      <c r="I282" s="948"/>
      <c r="J282" s="948"/>
      <c r="K282" s="948"/>
      <c r="L282" s="948"/>
      <c r="M282" s="948"/>
      <c r="N282" s="948"/>
      <c r="O282" s="949"/>
      <c r="P282" s="19"/>
      <c r="Q282" s="10"/>
      <c r="R282" s="897"/>
      <c r="S282" s="898"/>
      <c r="T282" s="899"/>
      <c r="U282" s="855"/>
      <c r="V282" s="856"/>
      <c r="W282" s="856"/>
      <c r="X282" s="856"/>
      <c r="Y282" s="856"/>
      <c r="Z282" s="856"/>
      <c r="AA282" s="856"/>
      <c r="AB282" s="856"/>
      <c r="AC282" s="856"/>
      <c r="AD282" s="856"/>
      <c r="AE282" s="857"/>
      <c r="AF282" s="19"/>
      <c r="AG282" s="19"/>
      <c r="AH282" s="19"/>
      <c r="AI282" s="12" t="s">
        <v>908</v>
      </c>
      <c r="AJ282" s="12"/>
      <c r="AK282" s="12"/>
      <c r="AL282" s="12"/>
      <c r="AM282" s="12"/>
      <c r="AN282" s="12"/>
      <c r="AO282" s="12"/>
      <c r="AP282" s="12"/>
      <c r="AQ282" s="12"/>
      <c r="AR282" s="12"/>
      <c r="AS282" s="12"/>
      <c r="AT282" s="12"/>
      <c r="AU282" s="12"/>
      <c r="AV282" s="12"/>
      <c r="AW282" s="19"/>
      <c r="AX282" s="12" t="s">
        <v>501</v>
      </c>
      <c r="AY282" s="12"/>
      <c r="AZ282" s="12"/>
      <c r="BA282" s="12"/>
      <c r="BB282" s="12"/>
      <c r="BC282" s="12"/>
      <c r="BD282" s="12"/>
      <c r="BE282" s="12"/>
      <c r="BF282" s="12"/>
      <c r="BG282" s="12"/>
      <c r="BH282" s="12"/>
      <c r="BI282" s="19"/>
      <c r="BJ282" s="19"/>
      <c r="BK282" s="19"/>
    </row>
    <row r="283" spans="2:63" s="48" customFormat="1"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2" t="s">
        <v>843</v>
      </c>
      <c r="AJ283" s="12"/>
      <c r="AK283" s="12"/>
      <c r="AL283" s="12"/>
      <c r="AM283" s="12"/>
      <c r="AN283" s="12"/>
      <c r="AO283" s="12"/>
      <c r="AP283" s="12"/>
      <c r="AQ283" s="12"/>
      <c r="AR283" s="12"/>
      <c r="AS283" s="12"/>
      <c r="AT283" s="12"/>
      <c r="AU283" s="12"/>
      <c r="AV283" s="12"/>
      <c r="AW283" s="19"/>
      <c r="AX283" s="12" t="s">
        <v>844</v>
      </c>
      <c r="AY283" s="12"/>
      <c r="AZ283" s="12"/>
      <c r="BA283" s="12"/>
      <c r="BB283" s="12"/>
      <c r="BC283" s="12"/>
      <c r="BD283" s="12"/>
      <c r="BE283" s="12"/>
      <c r="BF283" s="12"/>
      <c r="BG283" s="12"/>
      <c r="BH283" s="12"/>
      <c r="BI283" s="19"/>
      <c r="BJ283" s="19"/>
      <c r="BK283" s="19"/>
    </row>
    <row r="284" spans="2:63" s="48" customFormat="1" ht="12" customHeight="1">
      <c r="B284" s="672" t="s">
        <v>972</v>
      </c>
      <c r="C284" s="673"/>
      <c r="D284" s="673"/>
      <c r="E284" s="673"/>
      <c r="F284" s="673"/>
      <c r="G284" s="674"/>
      <c r="H284" s="880" t="str">
        <f>AN198</f>
        <v>□有　□無</v>
      </c>
      <c r="I284" s="881"/>
      <c r="J284" s="881"/>
      <c r="K284" s="882"/>
      <c r="L284" s="875" t="s">
        <v>951</v>
      </c>
      <c r="M284" s="875"/>
      <c r="N284" s="875"/>
      <c r="O284" s="875"/>
      <c r="P284" s="875"/>
      <c r="Q284" s="876"/>
      <c r="R284" s="880" t="str">
        <f>AX198</f>
        <v>□有　□無</v>
      </c>
      <c r="S284" s="881"/>
      <c r="T284" s="881"/>
      <c r="U284" s="882"/>
      <c r="V284" s="875" t="s">
        <v>952</v>
      </c>
      <c r="W284" s="875"/>
      <c r="X284" s="875"/>
      <c r="Y284" s="875"/>
      <c r="Z284" s="875"/>
      <c r="AA284" s="876"/>
      <c r="AB284" s="880" t="str">
        <f>BH198</f>
        <v>□有　□無</v>
      </c>
      <c r="AC284" s="881"/>
      <c r="AD284" s="881"/>
      <c r="AE284" s="882"/>
      <c r="AF284" s="19"/>
      <c r="AG284" s="19"/>
      <c r="AH284" s="19"/>
      <c r="AI284" s="12" t="s">
        <v>845</v>
      </c>
      <c r="AJ284" s="12"/>
      <c r="AK284" s="12"/>
      <c r="AL284" s="12"/>
      <c r="AM284" s="12"/>
      <c r="AN284" s="12"/>
      <c r="AO284" s="12"/>
      <c r="AP284" s="12"/>
      <c r="AQ284" s="12"/>
      <c r="AR284" s="12"/>
      <c r="AS284" s="12"/>
      <c r="AT284" s="12"/>
      <c r="AU284" s="12"/>
      <c r="AV284" s="12"/>
      <c r="AW284" s="19"/>
      <c r="AX284" s="12" t="s">
        <v>846</v>
      </c>
      <c r="AY284" s="12"/>
      <c r="AZ284" s="12"/>
      <c r="BA284" s="12"/>
      <c r="BB284" s="12"/>
      <c r="BC284" s="12"/>
      <c r="BD284" s="12"/>
      <c r="BE284" s="12"/>
      <c r="BF284" s="12"/>
      <c r="BG284" s="12"/>
      <c r="BH284" s="12"/>
      <c r="BI284" s="19"/>
      <c r="BJ284" s="19"/>
      <c r="BK284" s="19"/>
    </row>
    <row r="285" spans="2:63" s="48" customFormat="1" ht="12" customHeight="1">
      <c r="B285" s="675"/>
      <c r="C285" s="676"/>
      <c r="D285" s="676"/>
      <c r="E285" s="676"/>
      <c r="F285" s="676"/>
      <c r="G285" s="677"/>
      <c r="H285" s="883"/>
      <c r="I285" s="884"/>
      <c r="J285" s="884"/>
      <c r="K285" s="885"/>
      <c r="L285" s="875"/>
      <c r="M285" s="875"/>
      <c r="N285" s="875"/>
      <c r="O285" s="875"/>
      <c r="P285" s="875"/>
      <c r="Q285" s="876"/>
      <c r="R285" s="883"/>
      <c r="S285" s="884"/>
      <c r="T285" s="884"/>
      <c r="U285" s="885"/>
      <c r="V285" s="875"/>
      <c r="W285" s="875"/>
      <c r="X285" s="875"/>
      <c r="Y285" s="875"/>
      <c r="Z285" s="875"/>
      <c r="AA285" s="876"/>
      <c r="AB285" s="883"/>
      <c r="AC285" s="884"/>
      <c r="AD285" s="884"/>
      <c r="AE285" s="885"/>
      <c r="AF285" s="19"/>
      <c r="AG285" s="19"/>
      <c r="AH285" s="19"/>
      <c r="AI285" s="12" t="s">
        <v>847</v>
      </c>
      <c r="AJ285" s="12"/>
      <c r="AK285" s="12"/>
      <c r="AL285" s="12"/>
      <c r="AM285" s="12"/>
      <c r="AN285" s="12"/>
      <c r="AO285" s="12"/>
      <c r="AP285" s="12"/>
      <c r="AQ285" s="12"/>
      <c r="AR285" s="12"/>
      <c r="AS285" s="12"/>
      <c r="AT285" s="12"/>
      <c r="AU285" s="12"/>
      <c r="AV285" s="12"/>
      <c r="AW285" s="19"/>
      <c r="AX285" s="12" t="s">
        <v>848</v>
      </c>
      <c r="AY285" s="12"/>
      <c r="AZ285" s="12"/>
      <c r="BA285" s="12"/>
      <c r="BB285" s="12"/>
      <c r="BC285" s="12"/>
      <c r="BD285" s="12"/>
      <c r="BE285" s="12"/>
      <c r="BF285" s="12"/>
      <c r="BG285" s="12"/>
      <c r="BH285" s="12"/>
      <c r="BI285" s="19"/>
      <c r="BJ285" s="19"/>
      <c r="BK285" s="19"/>
    </row>
    <row r="286" spans="2:63" s="48" customFormat="1" ht="12" customHeight="1">
      <c r="B286" s="7"/>
      <c r="C286" s="13"/>
      <c r="D286" s="13"/>
      <c r="E286" s="13"/>
      <c r="F286" s="14"/>
      <c r="G286" s="14"/>
      <c r="H286" s="14"/>
      <c r="I286" s="14"/>
      <c r="J286" s="14"/>
      <c r="K286" s="14"/>
      <c r="L286" s="14"/>
      <c r="M286" s="14"/>
      <c r="N286" s="14"/>
      <c r="O286" s="14"/>
      <c r="P286" s="19"/>
      <c r="Q286" s="15"/>
      <c r="R286" s="5"/>
      <c r="S286" s="5"/>
      <c r="T286" s="5"/>
      <c r="U286" s="14"/>
      <c r="V286" s="14"/>
      <c r="W286" s="14"/>
      <c r="X286" s="14"/>
      <c r="Y286" s="14"/>
      <c r="Z286" s="14"/>
      <c r="AA286" s="14"/>
      <c r="AB286" s="14"/>
      <c r="AC286" s="14"/>
      <c r="AD286" s="14"/>
      <c r="AE286" s="14"/>
      <c r="AF286" s="19"/>
      <c r="AG286" s="19"/>
      <c r="AH286" s="19"/>
      <c r="AI286" s="12" t="s">
        <v>849</v>
      </c>
      <c r="AJ286" s="12"/>
      <c r="AK286" s="12"/>
      <c r="AL286" s="12"/>
      <c r="AM286" s="12"/>
      <c r="AN286" s="12"/>
      <c r="AO286" s="12"/>
      <c r="AP286" s="12"/>
      <c r="AQ286" s="12"/>
      <c r="AR286" s="12"/>
      <c r="AS286" s="12"/>
      <c r="AT286" s="12"/>
      <c r="AU286" s="12"/>
      <c r="AV286" s="12"/>
      <c r="AW286" s="19"/>
      <c r="AX286" s="12" t="s">
        <v>850</v>
      </c>
      <c r="AY286" s="12"/>
      <c r="AZ286" s="12"/>
      <c r="BA286" s="12"/>
      <c r="BB286" s="12"/>
      <c r="BC286" s="12"/>
      <c r="BD286" s="12"/>
      <c r="BE286" s="12"/>
      <c r="BF286" s="12"/>
      <c r="BG286" s="12"/>
      <c r="BH286" s="12"/>
      <c r="BI286" s="19"/>
      <c r="BJ286" s="19"/>
      <c r="BK286" s="19"/>
    </row>
    <row r="287" spans="2:63" s="48" customFormat="1" ht="12" customHeight="1">
      <c r="B287" s="24" t="s">
        <v>787</v>
      </c>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19"/>
      <c r="AG287" s="19"/>
      <c r="AH287" s="19"/>
      <c r="AI287" s="12" t="s">
        <v>851</v>
      </c>
      <c r="AJ287" s="12"/>
      <c r="AK287" s="12"/>
      <c r="AL287" s="12"/>
      <c r="AM287" s="12"/>
      <c r="AN287" s="12"/>
      <c r="AO287" s="12"/>
      <c r="AP287" s="12"/>
      <c r="AQ287" s="12"/>
      <c r="AR287" s="12"/>
      <c r="AS287" s="12"/>
      <c r="AT287" s="12"/>
      <c r="AU287" s="12"/>
      <c r="AV287" s="12"/>
      <c r="AW287" s="19"/>
      <c r="AX287" s="12" t="s">
        <v>852</v>
      </c>
      <c r="AY287" s="12"/>
      <c r="AZ287" s="12"/>
      <c r="BA287" s="12"/>
      <c r="BB287" s="12"/>
      <c r="BC287" s="12"/>
      <c r="BD287" s="12"/>
      <c r="BE287" s="12"/>
      <c r="BF287" s="12"/>
      <c r="BG287" s="19"/>
      <c r="BH287" s="19"/>
      <c r="BI287" s="19"/>
      <c r="BJ287" s="19"/>
      <c r="BK287" s="19"/>
    </row>
    <row r="288" spans="2:63" s="48" customFormat="1" ht="12" customHeight="1">
      <c r="B288" s="957" t="s">
        <v>68</v>
      </c>
      <c r="C288" s="957"/>
      <c r="D288" s="1030" t="s">
        <v>966</v>
      </c>
      <c r="E288" s="1030"/>
      <c r="F288" s="1030"/>
      <c r="G288" s="1030"/>
      <c r="H288" s="1030"/>
      <c r="I288" s="1030"/>
      <c r="J288" s="1030"/>
      <c r="K288" s="1030"/>
      <c r="L288" s="1030"/>
      <c r="M288" s="1030"/>
      <c r="N288" s="1030"/>
      <c r="O288" s="1030"/>
      <c r="P288" s="1030"/>
      <c r="Q288" s="1030"/>
      <c r="R288" s="1030"/>
      <c r="S288" s="1030"/>
      <c r="T288" s="1030"/>
      <c r="U288" s="1030"/>
      <c r="V288" s="1030"/>
      <c r="W288" s="1030"/>
      <c r="X288" s="1030"/>
      <c r="Y288" s="1030"/>
      <c r="Z288" s="1030"/>
      <c r="AA288" s="1030"/>
      <c r="AB288" s="1030"/>
      <c r="AC288" s="1030"/>
      <c r="AD288" s="1030"/>
      <c r="AE288" s="1030"/>
      <c r="AF288" s="19"/>
      <c r="AG288" s="19"/>
      <c r="AH288" s="19"/>
      <c r="AI288" s="12" t="s">
        <v>853</v>
      </c>
      <c r="AJ288" s="12"/>
      <c r="AK288" s="12"/>
      <c r="AL288" s="12"/>
      <c r="AM288" s="12"/>
      <c r="AN288" s="12"/>
      <c r="AO288" s="12"/>
      <c r="AP288" s="12"/>
      <c r="AQ288" s="12"/>
      <c r="AR288" s="12"/>
      <c r="AS288" s="12"/>
      <c r="AT288" s="12"/>
      <c r="AU288" s="12"/>
      <c r="AV288" s="12"/>
      <c r="AW288" s="19"/>
      <c r="AX288" s="12" t="s">
        <v>854</v>
      </c>
      <c r="AY288" s="12"/>
      <c r="AZ288" s="19"/>
      <c r="BA288" s="19"/>
      <c r="BB288" s="19"/>
      <c r="BC288" s="19"/>
      <c r="BD288" s="19"/>
      <c r="BE288" s="19"/>
      <c r="BF288" s="19"/>
      <c r="BG288" s="19"/>
      <c r="BH288" s="19"/>
      <c r="BI288" s="19"/>
      <c r="BJ288" s="19"/>
      <c r="BK288" s="19"/>
    </row>
    <row r="289" spans="2:63" s="48" customFormat="1" ht="12" customHeight="1">
      <c r="B289" s="34"/>
      <c r="C289" s="34"/>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19"/>
      <c r="AG289" s="19"/>
      <c r="AH289" s="19"/>
      <c r="AI289" s="12" t="s">
        <v>855</v>
      </c>
      <c r="AJ289" s="12"/>
      <c r="AK289" s="12"/>
      <c r="AL289" s="12"/>
      <c r="AM289" s="12"/>
      <c r="AN289" s="12"/>
      <c r="AO289" s="12"/>
      <c r="AP289" s="12"/>
      <c r="AQ289" s="12"/>
      <c r="AR289" s="12"/>
      <c r="AS289" s="12"/>
      <c r="AT289" s="12"/>
      <c r="AU289" s="12"/>
      <c r="AV289" s="12"/>
      <c r="AW289" s="19"/>
      <c r="AX289" s="12" t="s">
        <v>856</v>
      </c>
      <c r="AY289" s="12"/>
      <c r="AZ289" s="19"/>
      <c r="BA289" s="19"/>
      <c r="BB289" s="19"/>
      <c r="BC289" s="19"/>
      <c r="BD289" s="19"/>
      <c r="BE289" s="19"/>
      <c r="BF289" s="19"/>
      <c r="BG289" s="19"/>
      <c r="BH289" s="19"/>
      <c r="BI289" s="19"/>
      <c r="BJ289" s="19"/>
      <c r="BK289" s="19"/>
    </row>
    <row r="290" spans="2:63" s="48" customFormat="1" ht="12" customHeight="1">
      <c r="B290" s="34"/>
      <c r="C290" s="34"/>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19"/>
      <c r="AG290" s="19"/>
      <c r="AH290" s="19"/>
      <c r="AI290" s="12" t="s">
        <v>857</v>
      </c>
      <c r="AJ290" s="12"/>
      <c r="AK290" s="12"/>
      <c r="AL290" s="12"/>
      <c r="AM290" s="12"/>
      <c r="AN290" s="12"/>
      <c r="AO290" s="12"/>
      <c r="AP290" s="12"/>
      <c r="AQ290" s="12"/>
      <c r="AR290" s="12"/>
      <c r="AS290" s="12"/>
      <c r="AT290" s="12"/>
      <c r="AU290" s="12"/>
      <c r="AV290" s="12"/>
      <c r="AW290" s="19"/>
      <c r="AX290" s="12" t="s">
        <v>858</v>
      </c>
      <c r="AY290" s="12"/>
      <c r="AZ290" s="19"/>
      <c r="BA290" s="19"/>
      <c r="BB290" s="19"/>
      <c r="BC290" s="19"/>
      <c r="BD290" s="19"/>
      <c r="BE290" s="19"/>
      <c r="BF290" s="19"/>
      <c r="BG290" s="19"/>
      <c r="BH290" s="19"/>
      <c r="BI290" s="19"/>
      <c r="BJ290" s="19"/>
      <c r="BK290" s="19"/>
    </row>
    <row r="291" s="48" customFormat="1" ht="9.75" customHeight="1"/>
    <row r="292" s="48" customFormat="1" ht="9.75" customHeight="1"/>
  </sheetData>
  <sheetProtection/>
  <mergeCells count="789">
    <mergeCell ref="H284:K285"/>
    <mergeCell ref="R280:T282"/>
    <mergeCell ref="U280:AE282"/>
    <mergeCell ref="B277:E279"/>
    <mergeCell ref="C280:E282"/>
    <mergeCell ref="B284:G285"/>
    <mergeCell ref="F280:O282"/>
    <mergeCell ref="R277:T279"/>
    <mergeCell ref="F277:G279"/>
    <mergeCell ref="H277:O279"/>
    <mergeCell ref="U277:AE279"/>
    <mergeCell ref="F204:G206"/>
    <mergeCell ref="AR198:AW199"/>
    <mergeCell ref="AX198:BA199"/>
    <mergeCell ref="BB198:BG199"/>
    <mergeCell ref="BH198:BK199"/>
    <mergeCell ref="AJ204:BK205"/>
    <mergeCell ref="AJ277:BK278"/>
    <mergeCell ref="AH279:AI279"/>
    <mergeCell ref="AJ279:BK279"/>
    <mergeCell ref="B288:C288"/>
    <mergeCell ref="D288:AE288"/>
    <mergeCell ref="B215:C215"/>
    <mergeCell ref="D215:AE215"/>
    <mergeCell ref="AH198:AM199"/>
    <mergeCell ref="AH206:AI206"/>
    <mergeCell ref="AJ206:BK206"/>
    <mergeCell ref="AH201:AI201"/>
    <mergeCell ref="AJ201:BK203"/>
    <mergeCell ref="AH204:AI204"/>
    <mergeCell ref="AH58:AI58"/>
    <mergeCell ref="AJ58:BK59"/>
    <mergeCell ref="AH60:AI60"/>
    <mergeCell ref="AJ60:BK60"/>
    <mergeCell ref="B138:G139"/>
    <mergeCell ref="AH125:AM126"/>
    <mergeCell ref="AH131:AI131"/>
    <mergeCell ref="AJ131:BK132"/>
    <mergeCell ref="AH133:AI133"/>
    <mergeCell ref="B65:G66"/>
    <mergeCell ref="B69:C69"/>
    <mergeCell ref="D69:AE69"/>
    <mergeCell ref="H65:K66"/>
    <mergeCell ref="L65:Q66"/>
    <mergeCell ref="R65:U66"/>
    <mergeCell ref="V65:AA66"/>
    <mergeCell ref="AB65:AE66"/>
    <mergeCell ref="R75:U76"/>
    <mergeCell ref="R148:U149"/>
    <mergeCell ref="Q268:T270"/>
    <mergeCell ref="U268:AE270"/>
    <mergeCell ref="P257:Q259"/>
    <mergeCell ref="R257:R259"/>
    <mergeCell ref="S257:W259"/>
    <mergeCell ref="P240:R241"/>
    <mergeCell ref="X257:X259"/>
    <mergeCell ref="R207:T209"/>
    <mergeCell ref="C274:E276"/>
    <mergeCell ref="C268:E270"/>
    <mergeCell ref="F268:O270"/>
    <mergeCell ref="B271:E273"/>
    <mergeCell ref="F271:O273"/>
    <mergeCell ref="AX271:BA272"/>
    <mergeCell ref="AX267:AZ269"/>
    <mergeCell ref="Q271:T273"/>
    <mergeCell ref="U271:AE273"/>
    <mergeCell ref="BA267:BK269"/>
    <mergeCell ref="AW261:AZ263"/>
    <mergeCell ref="BA261:BK263"/>
    <mergeCell ref="U274:AE276"/>
    <mergeCell ref="AH271:AM272"/>
    <mergeCell ref="Z264:AE264"/>
    <mergeCell ref="BA264:BK266"/>
    <mergeCell ref="AX264:AZ266"/>
    <mergeCell ref="AH274:AI274"/>
    <mergeCell ref="BB271:BG272"/>
    <mergeCell ref="BH271:BK272"/>
    <mergeCell ref="B265:E267"/>
    <mergeCell ref="F265:O267"/>
    <mergeCell ref="Q265:T267"/>
    <mergeCell ref="U265:AE267"/>
    <mergeCell ref="AI261:AK263"/>
    <mergeCell ref="AL261:AU263"/>
    <mergeCell ref="Z263:AE263"/>
    <mergeCell ref="H264:M264"/>
    <mergeCell ref="N264:S264"/>
    <mergeCell ref="T264:Y264"/>
    <mergeCell ref="E257:I259"/>
    <mergeCell ref="N254:O256"/>
    <mergeCell ref="AL252:AU254"/>
    <mergeCell ref="Y254:AE256"/>
    <mergeCell ref="AI255:AK257"/>
    <mergeCell ref="BA258:BK260"/>
    <mergeCell ref="AW252:AZ254"/>
    <mergeCell ref="AH258:AK260"/>
    <mergeCell ref="BA252:BK254"/>
    <mergeCell ref="AW258:AZ260"/>
    <mergeCell ref="AH252:AK254"/>
    <mergeCell ref="X260:AE260"/>
    <mergeCell ref="AL258:AU260"/>
    <mergeCell ref="AL255:AU257"/>
    <mergeCell ref="BA255:BK257"/>
    <mergeCell ref="X254:X256"/>
    <mergeCell ref="AW255:AZ257"/>
    <mergeCell ref="AN247:AU247"/>
    <mergeCell ref="AV247:BC247"/>
    <mergeCell ref="BD247:BK247"/>
    <mergeCell ref="AN248:AU249"/>
    <mergeCell ref="BD248:BK249"/>
    <mergeCell ref="AN250:AS250"/>
    <mergeCell ref="AT250:AY250"/>
    <mergeCell ref="AZ250:BE250"/>
    <mergeCell ref="BF250:BK250"/>
    <mergeCell ref="B253:D259"/>
    <mergeCell ref="E253:K253"/>
    <mergeCell ref="L253:X253"/>
    <mergeCell ref="Y253:AE253"/>
    <mergeCell ref="E254:I256"/>
    <mergeCell ref="J254:K256"/>
    <mergeCell ref="P254:Q256"/>
    <mergeCell ref="R254:R256"/>
    <mergeCell ref="Y257:AE259"/>
    <mergeCell ref="S254:W256"/>
    <mergeCell ref="AP244:AQ246"/>
    <mergeCell ref="AR244:AS246"/>
    <mergeCell ref="AH247:AJ251"/>
    <mergeCell ref="AK247:AM249"/>
    <mergeCell ref="AV248:BC249"/>
    <mergeCell ref="BE244:BK246"/>
    <mergeCell ref="AY244:BC246"/>
    <mergeCell ref="BD244:BD246"/>
    <mergeCell ref="AX244:AX246"/>
    <mergeCell ref="AT244:AU246"/>
    <mergeCell ref="B249:D251"/>
    <mergeCell ref="E249:G249"/>
    <mergeCell ref="H249:P249"/>
    <mergeCell ref="Q249:S251"/>
    <mergeCell ref="B246:D248"/>
    <mergeCell ref="E246:AE248"/>
    <mergeCell ref="E251:G251"/>
    <mergeCell ref="H251:P251"/>
    <mergeCell ref="T249:AE251"/>
    <mergeCell ref="H250:P250"/>
    <mergeCell ref="Q243:R243"/>
    <mergeCell ref="S243:W243"/>
    <mergeCell ref="X243:Y243"/>
    <mergeCell ref="Z243:AE243"/>
    <mergeCell ref="AR240:BD240"/>
    <mergeCell ref="AK241:AO243"/>
    <mergeCell ref="AP241:AQ243"/>
    <mergeCell ref="AH240:AJ246"/>
    <mergeCell ref="AV244:AW246"/>
    <mergeCell ref="AK244:AO246"/>
    <mergeCell ref="AK240:AQ240"/>
    <mergeCell ref="BE240:BK240"/>
    <mergeCell ref="AR241:AS243"/>
    <mergeCell ref="AT241:AU243"/>
    <mergeCell ref="AV241:AW243"/>
    <mergeCell ref="AX241:AX243"/>
    <mergeCell ref="AY241:BC243"/>
    <mergeCell ref="BD241:BD243"/>
    <mergeCell ref="BE241:BK243"/>
    <mergeCell ref="E238:N239"/>
    <mergeCell ref="P238:R239"/>
    <mergeCell ref="S238:AE239"/>
    <mergeCell ref="E240:K242"/>
    <mergeCell ref="L240:N242"/>
    <mergeCell ref="AD240:AE241"/>
    <mergeCell ref="S240:AC241"/>
    <mergeCell ref="AN238:AV238"/>
    <mergeCell ref="B234:D236"/>
    <mergeCell ref="E234:M236"/>
    <mergeCell ref="S234:AE236"/>
    <mergeCell ref="AH229:AJ232"/>
    <mergeCell ref="AH233:AJ235"/>
    <mergeCell ref="AH236:AJ238"/>
    <mergeCell ref="P233:R236"/>
    <mergeCell ref="T233:AE233"/>
    <mergeCell ref="B238:D242"/>
    <mergeCell ref="BB226:BK228"/>
    <mergeCell ref="AL229:AQ229"/>
    <mergeCell ref="AK230:BK231"/>
    <mergeCell ref="AK233:BK235"/>
    <mergeCell ref="AK236:AM236"/>
    <mergeCell ref="AN236:AV236"/>
    <mergeCell ref="AW236:AY238"/>
    <mergeCell ref="AZ236:BK238"/>
    <mergeCell ref="AN237:AV237"/>
    <mergeCell ref="AK238:AM238"/>
    <mergeCell ref="BB232:BC232"/>
    <mergeCell ref="BD232:BK232"/>
    <mergeCell ref="Z224:AE224"/>
    <mergeCell ref="B225:AE228"/>
    <mergeCell ref="R221:U222"/>
    <mergeCell ref="B230:D232"/>
    <mergeCell ref="E230:M232"/>
    <mergeCell ref="AH226:AJ228"/>
    <mergeCell ref="AK226:AX228"/>
    <mergeCell ref="AY226:BA228"/>
    <mergeCell ref="B221:F222"/>
    <mergeCell ref="H221:P222"/>
    <mergeCell ref="U204:AE206"/>
    <mergeCell ref="C207:E209"/>
    <mergeCell ref="F207:O209"/>
    <mergeCell ref="H204:O206"/>
    <mergeCell ref="R204:T206"/>
    <mergeCell ref="B211:G212"/>
    <mergeCell ref="U207:AE209"/>
    <mergeCell ref="B204:E206"/>
    <mergeCell ref="C201:E203"/>
    <mergeCell ref="F201:O203"/>
    <mergeCell ref="Q201:T203"/>
    <mergeCell ref="U201:AE203"/>
    <mergeCell ref="AX191:AZ193"/>
    <mergeCell ref="U195:AE197"/>
    <mergeCell ref="B187:D191"/>
    <mergeCell ref="E187:G189"/>
    <mergeCell ref="H188:O189"/>
    <mergeCell ref="AW185:AZ187"/>
    <mergeCell ref="BA191:BK193"/>
    <mergeCell ref="B198:E200"/>
    <mergeCell ref="F198:O200"/>
    <mergeCell ref="Q198:T200"/>
    <mergeCell ref="U198:AE200"/>
    <mergeCell ref="AX194:AZ196"/>
    <mergeCell ref="BA194:BK196"/>
    <mergeCell ref="C195:E197"/>
    <mergeCell ref="F195:O197"/>
    <mergeCell ref="Q195:T197"/>
    <mergeCell ref="BA185:BK187"/>
    <mergeCell ref="B192:E194"/>
    <mergeCell ref="F192:O194"/>
    <mergeCell ref="Q192:T194"/>
    <mergeCell ref="U192:AE194"/>
    <mergeCell ref="AI188:AK190"/>
    <mergeCell ref="AL188:AU190"/>
    <mergeCell ref="AW188:AZ190"/>
    <mergeCell ref="BA188:BK190"/>
    <mergeCell ref="AL185:AU187"/>
    <mergeCell ref="P181:Q183"/>
    <mergeCell ref="AL179:AU181"/>
    <mergeCell ref="Y181:AE183"/>
    <mergeCell ref="AI182:AK184"/>
    <mergeCell ref="X184:X186"/>
    <mergeCell ref="Y184:AE186"/>
    <mergeCell ref="AH185:AK187"/>
    <mergeCell ref="B180:D186"/>
    <mergeCell ref="E180:K180"/>
    <mergeCell ref="L180:X180"/>
    <mergeCell ref="Y180:AE180"/>
    <mergeCell ref="E181:I183"/>
    <mergeCell ref="J181:K183"/>
    <mergeCell ref="S181:W183"/>
    <mergeCell ref="P184:Q186"/>
    <mergeCell ref="R184:R186"/>
    <mergeCell ref="S184:W186"/>
    <mergeCell ref="AT171:AU173"/>
    <mergeCell ref="AV174:BC174"/>
    <mergeCell ref="BD174:BK174"/>
    <mergeCell ref="AV171:AW173"/>
    <mergeCell ref="T176:AE178"/>
    <mergeCell ref="AW182:AZ184"/>
    <mergeCell ref="AW179:AZ181"/>
    <mergeCell ref="BA182:BK184"/>
    <mergeCell ref="BA179:BK181"/>
    <mergeCell ref="AH179:AK181"/>
    <mergeCell ref="AK171:AO173"/>
    <mergeCell ref="J184:K186"/>
    <mergeCell ref="L184:M186"/>
    <mergeCell ref="N184:O186"/>
    <mergeCell ref="L181:M183"/>
    <mergeCell ref="BE171:BK173"/>
    <mergeCell ref="H177:P177"/>
    <mergeCell ref="AY171:BC173"/>
    <mergeCell ref="BD171:BD173"/>
    <mergeCell ref="AX171:AX173"/>
    <mergeCell ref="AN178:AS178"/>
    <mergeCell ref="AT178:AY178"/>
    <mergeCell ref="H187:O187"/>
    <mergeCell ref="P187:W187"/>
    <mergeCell ref="X187:AE187"/>
    <mergeCell ref="E184:I186"/>
    <mergeCell ref="X181:X183"/>
    <mergeCell ref="N181:O183"/>
    <mergeCell ref="R181:R183"/>
    <mergeCell ref="AL182:AU184"/>
    <mergeCell ref="B173:D175"/>
    <mergeCell ref="E173:AE175"/>
    <mergeCell ref="AR171:AS173"/>
    <mergeCell ref="AH174:AJ178"/>
    <mergeCell ref="AK174:AM176"/>
    <mergeCell ref="AN174:AU174"/>
    <mergeCell ref="AN175:AU176"/>
    <mergeCell ref="AP171:AQ173"/>
    <mergeCell ref="B176:D178"/>
    <mergeCell ref="E176:G176"/>
    <mergeCell ref="H176:P176"/>
    <mergeCell ref="Q176:S178"/>
    <mergeCell ref="E178:G178"/>
    <mergeCell ref="H178:P178"/>
    <mergeCell ref="BE168:BK170"/>
    <mergeCell ref="AK168:AO170"/>
    <mergeCell ref="AP168:AQ170"/>
    <mergeCell ref="AH167:AJ173"/>
    <mergeCell ref="AK167:AQ167"/>
    <mergeCell ref="AX168:AX170"/>
    <mergeCell ref="B165:D169"/>
    <mergeCell ref="E165:N166"/>
    <mergeCell ref="P165:R166"/>
    <mergeCell ref="S165:AE166"/>
    <mergeCell ref="Q170:R170"/>
    <mergeCell ref="AV168:AW170"/>
    <mergeCell ref="AK165:AM165"/>
    <mergeCell ref="S170:W170"/>
    <mergeCell ref="AR168:AS170"/>
    <mergeCell ref="AT168:AU170"/>
    <mergeCell ref="AY168:BC170"/>
    <mergeCell ref="BD168:BD170"/>
    <mergeCell ref="X170:Y170"/>
    <mergeCell ref="Z170:AE170"/>
    <mergeCell ref="AN165:AV165"/>
    <mergeCell ref="AR167:BD167"/>
    <mergeCell ref="AH163:AJ165"/>
    <mergeCell ref="AK163:AM163"/>
    <mergeCell ref="AN163:AV163"/>
    <mergeCell ref="AW163:AY165"/>
    <mergeCell ref="AZ163:BK165"/>
    <mergeCell ref="B161:D163"/>
    <mergeCell ref="E161:M163"/>
    <mergeCell ref="S161:AE163"/>
    <mergeCell ref="AN164:AV164"/>
    <mergeCell ref="BD159:BK159"/>
    <mergeCell ref="P160:R163"/>
    <mergeCell ref="T160:AE160"/>
    <mergeCell ref="AH160:AJ162"/>
    <mergeCell ref="AK160:BK162"/>
    <mergeCell ref="AH156:AJ159"/>
    <mergeCell ref="AL156:AQ156"/>
    <mergeCell ref="AK157:BK158"/>
    <mergeCell ref="BB159:BC159"/>
    <mergeCell ref="E167:K169"/>
    <mergeCell ref="L167:N169"/>
    <mergeCell ref="P167:R168"/>
    <mergeCell ref="S167:AC168"/>
    <mergeCell ref="AD167:AE168"/>
    <mergeCell ref="BE167:BK167"/>
    <mergeCell ref="B157:D159"/>
    <mergeCell ref="E157:M159"/>
    <mergeCell ref="Z78:AE78"/>
    <mergeCell ref="B79:AE82"/>
    <mergeCell ref="B84:D86"/>
    <mergeCell ref="E84:M86"/>
    <mergeCell ref="B142:C142"/>
    <mergeCell ref="D142:AE142"/>
    <mergeCell ref="B88:D90"/>
    <mergeCell ref="E88:M90"/>
    <mergeCell ref="BB153:BK155"/>
    <mergeCell ref="Z151:AE151"/>
    <mergeCell ref="B152:AE155"/>
    <mergeCell ref="AH87:AJ89"/>
    <mergeCell ref="S92:AE93"/>
    <mergeCell ref="AH153:AJ155"/>
    <mergeCell ref="AK153:AX155"/>
    <mergeCell ref="AY153:BA155"/>
    <mergeCell ref="AJ133:BK133"/>
    <mergeCell ref="P87:R90"/>
    <mergeCell ref="T87:AE87"/>
    <mergeCell ref="AH80:AJ82"/>
    <mergeCell ref="AK84:BK85"/>
    <mergeCell ref="BB86:BC86"/>
    <mergeCell ref="BD86:BK86"/>
    <mergeCell ref="S88:AE90"/>
    <mergeCell ref="AH83:AJ86"/>
    <mergeCell ref="AL83:AQ83"/>
    <mergeCell ref="AZ90:BK92"/>
    <mergeCell ref="AN91:AV91"/>
    <mergeCell ref="AK92:AM92"/>
    <mergeCell ref="AN92:AV92"/>
    <mergeCell ref="BE94:BK94"/>
    <mergeCell ref="AK80:AX82"/>
    <mergeCell ref="AY80:BA82"/>
    <mergeCell ref="BB80:BK82"/>
    <mergeCell ref="AK87:BK89"/>
    <mergeCell ref="AH90:AJ92"/>
    <mergeCell ref="AK90:AM90"/>
    <mergeCell ref="AN90:AV90"/>
    <mergeCell ref="AW90:AY92"/>
    <mergeCell ref="E94:K96"/>
    <mergeCell ref="L94:N96"/>
    <mergeCell ref="P94:R95"/>
    <mergeCell ref="S94:AC95"/>
    <mergeCell ref="AD94:AE95"/>
    <mergeCell ref="AV95:AW97"/>
    <mergeCell ref="AX95:AX97"/>
    <mergeCell ref="B103:D105"/>
    <mergeCell ref="E103:G103"/>
    <mergeCell ref="H103:P103"/>
    <mergeCell ref="B100:D102"/>
    <mergeCell ref="E100:AE102"/>
    <mergeCell ref="B92:D96"/>
    <mergeCell ref="E92:N93"/>
    <mergeCell ref="P92:R93"/>
    <mergeCell ref="Q97:R97"/>
    <mergeCell ref="AY95:BC97"/>
    <mergeCell ref="BD95:BD97"/>
    <mergeCell ref="BE95:BK97"/>
    <mergeCell ref="AH94:AJ100"/>
    <mergeCell ref="AK94:AQ94"/>
    <mergeCell ref="AR94:BD94"/>
    <mergeCell ref="AK95:AO97"/>
    <mergeCell ref="AP95:AQ97"/>
    <mergeCell ref="AR95:AS97"/>
    <mergeCell ref="AT95:AU97"/>
    <mergeCell ref="S97:W97"/>
    <mergeCell ref="X97:Y97"/>
    <mergeCell ref="Z97:AE97"/>
    <mergeCell ref="BE98:BK100"/>
    <mergeCell ref="H104:P104"/>
    <mergeCell ref="AY98:BC100"/>
    <mergeCell ref="BD98:BD100"/>
    <mergeCell ref="Q103:S105"/>
    <mergeCell ref="T103:AE105"/>
    <mergeCell ref="AK98:AO100"/>
    <mergeCell ref="AP98:AQ100"/>
    <mergeCell ref="BD101:BK101"/>
    <mergeCell ref="AN102:AU103"/>
    <mergeCell ref="E105:G105"/>
    <mergeCell ref="H105:P105"/>
    <mergeCell ref="AV98:AW100"/>
    <mergeCell ref="AX98:AX100"/>
    <mergeCell ref="AR98:AS100"/>
    <mergeCell ref="AT98:AU100"/>
    <mergeCell ref="AH101:AJ105"/>
    <mergeCell ref="AK101:AM103"/>
    <mergeCell ref="AN101:AU101"/>
    <mergeCell ref="AV101:BC101"/>
    <mergeCell ref="B107:D113"/>
    <mergeCell ref="E107:K107"/>
    <mergeCell ref="L107:X107"/>
    <mergeCell ref="Y107:AE107"/>
    <mergeCell ref="E108:I110"/>
    <mergeCell ref="J108:K110"/>
    <mergeCell ref="L108:M110"/>
    <mergeCell ref="N108:O110"/>
    <mergeCell ref="P108:Q110"/>
    <mergeCell ref="AH106:AK108"/>
    <mergeCell ref="AL106:AU108"/>
    <mergeCell ref="AW106:AZ108"/>
    <mergeCell ref="BA106:BK108"/>
    <mergeCell ref="BA109:BK111"/>
    <mergeCell ref="AW109:AZ111"/>
    <mergeCell ref="AI109:AK111"/>
    <mergeCell ref="Y108:AE110"/>
    <mergeCell ref="S108:W110"/>
    <mergeCell ref="X108:X110"/>
    <mergeCell ref="AW115:AZ117"/>
    <mergeCell ref="BA115:BK117"/>
    <mergeCell ref="E111:I113"/>
    <mergeCell ref="J111:K113"/>
    <mergeCell ref="L111:M113"/>
    <mergeCell ref="N111:O113"/>
    <mergeCell ref="P111:Q113"/>
    <mergeCell ref="R111:R113"/>
    <mergeCell ref="C122:E124"/>
    <mergeCell ref="F122:O124"/>
    <mergeCell ref="AL109:AU111"/>
    <mergeCell ref="N117:S117"/>
    <mergeCell ref="T117:Y117"/>
    <mergeCell ref="B119:E121"/>
    <mergeCell ref="F119:O121"/>
    <mergeCell ref="AI115:AK117"/>
    <mergeCell ref="AL115:AU117"/>
    <mergeCell ref="Q119:T121"/>
    <mergeCell ref="U119:AE121"/>
    <mergeCell ref="AX121:AZ123"/>
    <mergeCell ref="BA121:BK123"/>
    <mergeCell ref="Q122:T124"/>
    <mergeCell ref="U122:AE124"/>
    <mergeCell ref="AX118:AZ120"/>
    <mergeCell ref="BA118:BK120"/>
    <mergeCell ref="N118:S118"/>
    <mergeCell ref="T118:Y118"/>
    <mergeCell ref="Z118:AE118"/>
    <mergeCell ref="B125:E127"/>
    <mergeCell ref="F125:O127"/>
    <mergeCell ref="C128:E130"/>
    <mergeCell ref="F128:O130"/>
    <mergeCell ref="Q128:T130"/>
    <mergeCell ref="U128:AE130"/>
    <mergeCell ref="Q125:T127"/>
    <mergeCell ref="C134:E136"/>
    <mergeCell ref="F134:O136"/>
    <mergeCell ref="R134:T136"/>
    <mergeCell ref="U134:AE136"/>
    <mergeCell ref="B131:E133"/>
    <mergeCell ref="F131:G133"/>
    <mergeCell ref="H131:O133"/>
    <mergeCell ref="R131:T133"/>
    <mergeCell ref="U131:AE133"/>
    <mergeCell ref="B75:F76"/>
    <mergeCell ref="T14:AE14"/>
    <mergeCell ref="U49:AE51"/>
    <mergeCell ref="U46:AE48"/>
    <mergeCell ref="U52:AE54"/>
    <mergeCell ref="U55:AE57"/>
    <mergeCell ref="F55:O57"/>
    <mergeCell ref="H58:O60"/>
    <mergeCell ref="F61:O63"/>
    <mergeCell ref="B58:E60"/>
    <mergeCell ref="B148:F149"/>
    <mergeCell ref="H2:P3"/>
    <mergeCell ref="H75:P76"/>
    <mergeCell ref="H148:P149"/>
    <mergeCell ref="R58:T60"/>
    <mergeCell ref="Q55:T57"/>
    <mergeCell ref="Q52:T54"/>
    <mergeCell ref="B46:E48"/>
    <mergeCell ref="C61:E63"/>
    <mergeCell ref="F58:G60"/>
    <mergeCell ref="AX45:AZ47"/>
    <mergeCell ref="BA45:BK47"/>
    <mergeCell ref="AX48:AZ50"/>
    <mergeCell ref="BA48:BK50"/>
    <mergeCell ref="BA36:BK38"/>
    <mergeCell ref="AW39:AZ41"/>
    <mergeCell ref="BA39:BK41"/>
    <mergeCell ref="AW42:AZ44"/>
    <mergeCell ref="BA42:BK44"/>
    <mergeCell ref="AI42:AK44"/>
    <mergeCell ref="AL42:AU44"/>
    <mergeCell ref="AL39:AU41"/>
    <mergeCell ref="AW33:AZ35"/>
    <mergeCell ref="AW36:AZ38"/>
    <mergeCell ref="AI36:AK38"/>
    <mergeCell ref="AL36:AU38"/>
    <mergeCell ref="AH39:AK41"/>
    <mergeCell ref="AH33:AK35"/>
    <mergeCell ref="AL33:AU35"/>
    <mergeCell ref="AK21:AQ21"/>
    <mergeCell ref="AR21:BD21"/>
    <mergeCell ref="AK25:AO27"/>
    <mergeCell ref="AP25:AQ27"/>
    <mergeCell ref="AT25:AU27"/>
    <mergeCell ref="AV25:AW27"/>
    <mergeCell ref="AX25:AX27"/>
    <mergeCell ref="AR25:AS27"/>
    <mergeCell ref="BE21:BK21"/>
    <mergeCell ref="AK22:AO24"/>
    <mergeCell ref="AP22:AQ24"/>
    <mergeCell ref="AR22:AS24"/>
    <mergeCell ref="AT22:AU24"/>
    <mergeCell ref="AV22:AW24"/>
    <mergeCell ref="AX22:AX24"/>
    <mergeCell ref="AY22:BC24"/>
    <mergeCell ref="BD22:BD24"/>
    <mergeCell ref="BE22:BK24"/>
    <mergeCell ref="BA33:BK35"/>
    <mergeCell ref="AY25:BC27"/>
    <mergeCell ref="BD25:BD27"/>
    <mergeCell ref="BE25:BK27"/>
    <mergeCell ref="BD28:BK28"/>
    <mergeCell ref="BD29:BK30"/>
    <mergeCell ref="BF31:BK31"/>
    <mergeCell ref="AZ31:BE31"/>
    <mergeCell ref="AZ32:BE32"/>
    <mergeCell ref="BF32:BK32"/>
    <mergeCell ref="BD13:BK13"/>
    <mergeCell ref="AK11:BK12"/>
    <mergeCell ref="AH14:AJ16"/>
    <mergeCell ref="AK14:BK16"/>
    <mergeCell ref="BB13:BC13"/>
    <mergeCell ref="AW17:AY19"/>
    <mergeCell ref="AZ17:BK19"/>
    <mergeCell ref="AN18:AV18"/>
    <mergeCell ref="AK19:AM19"/>
    <mergeCell ref="AN19:AV19"/>
    <mergeCell ref="N35:O37"/>
    <mergeCell ref="L35:M37"/>
    <mergeCell ref="Y34:AE34"/>
    <mergeCell ref="E34:K34"/>
    <mergeCell ref="F46:O48"/>
    <mergeCell ref="F49:O51"/>
    <mergeCell ref="Q49:T51"/>
    <mergeCell ref="Q46:T48"/>
    <mergeCell ref="P38:Q40"/>
    <mergeCell ref="R38:R40"/>
    <mergeCell ref="S35:W37"/>
    <mergeCell ref="P35:Q37"/>
    <mergeCell ref="X35:X37"/>
    <mergeCell ref="R35:R37"/>
    <mergeCell ref="S38:W40"/>
    <mergeCell ref="X38:X40"/>
    <mergeCell ref="B41:D45"/>
    <mergeCell ref="E35:I37"/>
    <mergeCell ref="E38:I40"/>
    <mergeCell ref="C49:E51"/>
    <mergeCell ref="B34:D40"/>
    <mergeCell ref="L34:X34"/>
    <mergeCell ref="J35:K37"/>
    <mergeCell ref="J38:K40"/>
    <mergeCell ref="L38:M40"/>
    <mergeCell ref="N38:O40"/>
    <mergeCell ref="R61:T63"/>
    <mergeCell ref="H31:P31"/>
    <mergeCell ref="E32:G32"/>
    <mergeCell ref="H32:P32"/>
    <mergeCell ref="P42:W43"/>
    <mergeCell ref="N45:S45"/>
    <mergeCell ref="T45:Y45"/>
    <mergeCell ref="C55:E57"/>
    <mergeCell ref="B52:E54"/>
    <mergeCell ref="F52:O54"/>
    <mergeCell ref="S24:W24"/>
    <mergeCell ref="Q30:S32"/>
    <mergeCell ref="S19:AE20"/>
    <mergeCell ref="Z24:AE24"/>
    <mergeCell ref="E27:AE29"/>
    <mergeCell ref="L21:N23"/>
    <mergeCell ref="E21:K23"/>
    <mergeCell ref="B11:D13"/>
    <mergeCell ref="B30:D32"/>
    <mergeCell ref="AK7:AX9"/>
    <mergeCell ref="AH17:AJ19"/>
    <mergeCell ref="AK17:AM17"/>
    <mergeCell ref="AV29:BC30"/>
    <mergeCell ref="B15:D17"/>
    <mergeCell ref="H30:P30"/>
    <mergeCell ref="T30:AE32"/>
    <mergeCell ref="E30:G30"/>
    <mergeCell ref="AY7:BA9"/>
    <mergeCell ref="BB7:BK9"/>
    <mergeCell ref="B27:D29"/>
    <mergeCell ref="P19:R20"/>
    <mergeCell ref="P21:R22"/>
    <mergeCell ref="S21:AC22"/>
    <mergeCell ref="X24:Y24"/>
    <mergeCell ref="Q24:R24"/>
    <mergeCell ref="AL10:AQ10"/>
    <mergeCell ref="AN17:AV17"/>
    <mergeCell ref="AA2:AE3"/>
    <mergeCell ref="Z5:AE5"/>
    <mergeCell ref="B6:AE9"/>
    <mergeCell ref="R2:U3"/>
    <mergeCell ref="B2:F3"/>
    <mergeCell ref="AV28:BC28"/>
    <mergeCell ref="B19:D23"/>
    <mergeCell ref="AH10:AJ13"/>
    <mergeCell ref="S15:AE17"/>
    <mergeCell ref="AH7:AJ9"/>
    <mergeCell ref="E15:M17"/>
    <mergeCell ref="E11:M13"/>
    <mergeCell ref="AH21:AJ27"/>
    <mergeCell ref="E41:G43"/>
    <mergeCell ref="H41:O41"/>
    <mergeCell ref="P41:W41"/>
    <mergeCell ref="AH28:AJ32"/>
    <mergeCell ref="E19:N20"/>
    <mergeCell ref="AD21:AE22"/>
    <mergeCell ref="P14:R17"/>
    <mergeCell ref="AN32:AS32"/>
    <mergeCell ref="AT32:AY32"/>
    <mergeCell ref="X41:AE41"/>
    <mergeCell ref="H42:O43"/>
    <mergeCell ref="Z45:AE45"/>
    <mergeCell ref="X42:AE43"/>
    <mergeCell ref="Z44:AE44"/>
    <mergeCell ref="H45:M45"/>
    <mergeCell ref="Y35:AE37"/>
    <mergeCell ref="Y38:AE40"/>
    <mergeCell ref="AK28:AM30"/>
    <mergeCell ref="E44:G45"/>
    <mergeCell ref="H44:M44"/>
    <mergeCell ref="N44:S44"/>
    <mergeCell ref="T44:Y44"/>
    <mergeCell ref="AN28:AU28"/>
    <mergeCell ref="AN29:AU30"/>
    <mergeCell ref="AK31:AM32"/>
    <mergeCell ref="AN31:AS31"/>
    <mergeCell ref="AT31:AY31"/>
    <mergeCell ref="B114:D118"/>
    <mergeCell ref="E114:G116"/>
    <mergeCell ref="H114:O114"/>
    <mergeCell ref="P114:W114"/>
    <mergeCell ref="E117:G118"/>
    <mergeCell ref="X115:AE116"/>
    <mergeCell ref="P115:W116"/>
    <mergeCell ref="H115:O116"/>
    <mergeCell ref="Z117:AE117"/>
    <mergeCell ref="H118:M118"/>
    <mergeCell ref="R108:R110"/>
    <mergeCell ref="AV102:BC103"/>
    <mergeCell ref="Y111:AE113"/>
    <mergeCell ref="AH112:AK114"/>
    <mergeCell ref="AW112:AZ114"/>
    <mergeCell ref="X114:AE114"/>
    <mergeCell ref="S111:W113"/>
    <mergeCell ref="X111:X113"/>
    <mergeCell ref="BA112:BK114"/>
    <mergeCell ref="AL112:AU114"/>
    <mergeCell ref="H117:M117"/>
    <mergeCell ref="BD102:BK103"/>
    <mergeCell ref="AK104:AM105"/>
    <mergeCell ref="AN104:AS104"/>
    <mergeCell ref="AT104:AY104"/>
    <mergeCell ref="AZ104:BE104"/>
    <mergeCell ref="BF104:BK104"/>
    <mergeCell ref="AN105:AS105"/>
    <mergeCell ref="AT105:AY105"/>
    <mergeCell ref="AZ105:BE105"/>
    <mergeCell ref="BF105:BK105"/>
    <mergeCell ref="P188:W189"/>
    <mergeCell ref="X188:AE189"/>
    <mergeCell ref="E190:G191"/>
    <mergeCell ref="H190:M190"/>
    <mergeCell ref="N190:S190"/>
    <mergeCell ref="T190:Y190"/>
    <mergeCell ref="Z190:AE190"/>
    <mergeCell ref="H191:M191"/>
    <mergeCell ref="N191:S191"/>
    <mergeCell ref="T191:Y191"/>
    <mergeCell ref="AZ251:BE251"/>
    <mergeCell ref="Z191:AE191"/>
    <mergeCell ref="BD175:BK176"/>
    <mergeCell ref="AK177:AM178"/>
    <mergeCell ref="AN177:AS177"/>
    <mergeCell ref="AT177:AY177"/>
    <mergeCell ref="AZ177:BE177"/>
    <mergeCell ref="BF177:BK177"/>
    <mergeCell ref="AZ178:BE178"/>
    <mergeCell ref="AV175:BC176"/>
    <mergeCell ref="L254:M256"/>
    <mergeCell ref="AK250:AM251"/>
    <mergeCell ref="B260:D264"/>
    <mergeCell ref="E260:G262"/>
    <mergeCell ref="H260:O260"/>
    <mergeCell ref="P260:W260"/>
    <mergeCell ref="E263:G264"/>
    <mergeCell ref="H263:M263"/>
    <mergeCell ref="N263:S263"/>
    <mergeCell ref="T263:Y263"/>
    <mergeCell ref="AX125:BA126"/>
    <mergeCell ref="BB125:BG126"/>
    <mergeCell ref="H261:O262"/>
    <mergeCell ref="P261:W262"/>
    <mergeCell ref="X261:AE262"/>
    <mergeCell ref="BF251:BK251"/>
    <mergeCell ref="J257:K259"/>
    <mergeCell ref="L257:M259"/>
    <mergeCell ref="N257:O259"/>
    <mergeCell ref="AJ55:BK57"/>
    <mergeCell ref="AJ128:BK130"/>
    <mergeCell ref="U125:AE127"/>
    <mergeCell ref="AN251:AS251"/>
    <mergeCell ref="AT251:AY251"/>
    <mergeCell ref="AN52:AQ53"/>
    <mergeCell ref="AR52:AW53"/>
    <mergeCell ref="AX52:BA53"/>
    <mergeCell ref="BB52:BG53"/>
    <mergeCell ref="AR125:AW126"/>
    <mergeCell ref="V138:AA139"/>
    <mergeCell ref="AB138:AE139"/>
    <mergeCell ref="AH128:AI128"/>
    <mergeCell ref="BH52:BK53"/>
    <mergeCell ref="AN125:AQ126"/>
    <mergeCell ref="BF178:BK178"/>
    <mergeCell ref="U61:AE63"/>
    <mergeCell ref="U58:AE60"/>
    <mergeCell ref="AH52:AM53"/>
    <mergeCell ref="AH55:AI55"/>
    <mergeCell ref="BH125:BK126"/>
    <mergeCell ref="H211:K212"/>
    <mergeCell ref="L211:Q212"/>
    <mergeCell ref="R211:U212"/>
    <mergeCell ref="V211:AA212"/>
    <mergeCell ref="AB211:AE212"/>
    <mergeCell ref="AN198:AQ199"/>
    <mergeCell ref="H138:K139"/>
    <mergeCell ref="L138:Q139"/>
    <mergeCell ref="R138:U139"/>
    <mergeCell ref="L284:Q285"/>
    <mergeCell ref="R284:U285"/>
    <mergeCell ref="V284:AA285"/>
    <mergeCell ref="AB284:AE285"/>
    <mergeCell ref="AN271:AQ272"/>
    <mergeCell ref="AR271:AW272"/>
    <mergeCell ref="AJ274:BK276"/>
    <mergeCell ref="AH277:AI277"/>
    <mergeCell ref="F274:O276"/>
    <mergeCell ref="Q274:T276"/>
  </mergeCells>
  <conditionalFormatting sqref="N45:AE45 AT32:BK32 N118:AE118 AT105:BK105 N191:AE191 AT178:BK178 N264:AE264">
    <cfRule type="cellIs" priority="1" dxfId="5" operator="equal" stopIfTrue="1">
      <formula>0</formula>
    </cfRule>
  </conditionalFormatting>
  <hyperlinks>
    <hyperlink ref="AA2:AE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landscape" paperSize="8" r:id="rId1"/>
  <headerFooter alignWithMargins="0">
    <oddHeader>&amp;R&amp;U書式No.安0107</oddHeader>
    <oddFooter>&amp;R書式制定：1994.04.01
改訂：2019.08.07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生和建設株式会社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品質管理室</dc:creator>
  <cp:keywords/>
  <dc:description/>
  <cp:lastModifiedBy>60030</cp:lastModifiedBy>
  <cp:lastPrinted>2019-08-02T09:32:20Z</cp:lastPrinted>
  <dcterms:created xsi:type="dcterms:W3CDTF">2006-08-31T07:35:05Z</dcterms:created>
  <dcterms:modified xsi:type="dcterms:W3CDTF">2021-08-23T08:10:41Z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